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I129" i="5" l="1"/>
  <c r="E116" i="5"/>
  <c r="I111" i="5"/>
  <c r="I88" i="5"/>
  <c r="I94" i="5"/>
  <c r="I37" i="5"/>
  <c r="I22" i="5"/>
  <c r="J26" i="5"/>
  <c r="J167" i="5" l="1"/>
  <c r="J116" i="5"/>
  <c r="J94" i="5"/>
  <c r="K170" i="5" l="1"/>
  <c r="J169" i="5"/>
  <c r="I169" i="5"/>
  <c r="C169" i="5"/>
  <c r="I167" i="5"/>
  <c r="C167" i="5"/>
  <c r="J163" i="5"/>
  <c r="I163" i="5"/>
  <c r="C163" i="5"/>
  <c r="J153" i="5"/>
  <c r="I153" i="5"/>
  <c r="C153" i="5"/>
  <c r="J147" i="5"/>
  <c r="I147" i="5"/>
  <c r="C147" i="5"/>
  <c r="J143" i="5"/>
  <c r="I143" i="5"/>
  <c r="C143" i="5"/>
  <c r="J139" i="5"/>
  <c r="I139" i="5"/>
  <c r="E139" i="5"/>
  <c r="J129" i="5"/>
  <c r="C129" i="5"/>
  <c r="J125" i="5"/>
  <c r="I125" i="5"/>
  <c r="C125" i="5"/>
  <c r="J121" i="5"/>
  <c r="I121" i="5"/>
  <c r="H121" i="5"/>
  <c r="G121" i="5"/>
  <c r="F121" i="5"/>
  <c r="E121" i="5"/>
  <c r="I116" i="5"/>
  <c r="J111" i="5"/>
  <c r="C111" i="5"/>
  <c r="J106" i="5"/>
  <c r="I106" i="5"/>
  <c r="C106" i="5"/>
  <c r="C94" i="5"/>
  <c r="J88" i="5"/>
  <c r="C88" i="5"/>
  <c r="J76" i="5"/>
  <c r="I76" i="5"/>
  <c r="C76" i="5"/>
  <c r="J69" i="5"/>
  <c r="I69" i="5"/>
  <c r="C69" i="5"/>
  <c r="J67" i="5"/>
  <c r="I67" i="5"/>
  <c r="C67" i="5"/>
  <c r="J62" i="5"/>
  <c r="I62" i="5"/>
  <c r="C62" i="5"/>
  <c r="J59" i="5"/>
  <c r="I59" i="5"/>
  <c r="C59" i="5"/>
  <c r="J53" i="5"/>
  <c r="I53" i="5"/>
  <c r="C53" i="5"/>
  <c r="J47" i="5"/>
  <c r="I47" i="5"/>
  <c r="C47" i="5"/>
  <c r="J44" i="5"/>
  <c r="I44" i="5"/>
  <c r="C44" i="5"/>
  <c r="J37" i="5"/>
  <c r="C37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70" i="5" l="1"/>
  <c r="J170" i="5"/>
  <c r="I170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<sst xmlns="http://schemas.openxmlformats.org/spreadsheetml/2006/main" count="531" uniqueCount="210">
  <si>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</si>
  <si>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</si>
  <si>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</si>
  <si>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</si>
  <si>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</si>
  <si>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</si>
  <si>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</si>
  <si>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</si>
  <si>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</si>
  <si>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</si>
  <si>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</si>
  <si>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</si>
  <si>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</si>
  <si>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</si>
  <si>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</si>
  <si>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</si>
  <si>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</si>
  <si>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</si>
  <si>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</si>
  <si>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</si>
  <si>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</si>
  <si>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</si>
  <si>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</si>
  <si>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</si>
  <si>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</si>
  <si>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</si>
  <si>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</si>
  <si>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</si>
  <si>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</si>
  <si>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</si>
  <si>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</si>
  <si>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</si>
  <si>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</si>
  <si>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</si>
  <si>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</si>
  <si>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</si>
  <si>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</si>
  <si>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</si>
  <si>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</si>
  <si>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</si>
  <si>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</si>
  <si>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</si>
  <si>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</si>
  <si>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</si>
  <si>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</si>
  <si>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</si>
  <si>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</si>
  <si>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</si>
  <si>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</si>
  <si>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</si>
  <si>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</si>
  <si>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</si>
  <si>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</si>
  <si>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</si>
  <si>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</si>
  <si>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</si>
  <si>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</si>
  <si>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</si>
  <si>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</si>
  <si>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</si>
  <si>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</si>
  <si>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</si>
  <si>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</si>
  <si>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</si>
  <si>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</si>
  <si>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</si>
  <si>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</si>
  <si>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</si>
  <si>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</si>
  <si>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</si>
  <si>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</si>
  <si>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</si>
  <si>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</si>
  <si>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</si>
  <si>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</si>
  <si>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</si>
  <si>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</si>
  <si>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</si>
  <si>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</si>
  <si>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</si>
  <si>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</si>
  <si>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</si>
  <si>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</si>
  <si>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</si>
  <si>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</si>
  <si>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</si>
  <si>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</si>
  <si>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</si>
  <si>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</si>
  <si>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</si>
  <si>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</si>
  <si>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</si>
  <si>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</si>
  <si>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</si>
  <si>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</si>
  <si>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</si>
  <si>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</si>
  <si>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</si>
  <si>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</si>
  <si>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</si>
  <si>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</si>
  <si>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</si>
  <si>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</si>
  <si>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</si>
  <si>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</si>
  <si>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</si>
  <si>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</si>
  <si>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</si>
  <si>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</si>
  <si>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</si>
  <si>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</si>
  <si>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</si>
  <si>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</si>
  <si>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</si>
  <si>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</si>
  <si>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</si>
  <si>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</si>
  <si>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</si>
  <si>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</si>
  <si>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</si>
  <si>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</si>
  <si>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</si>
  <si>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</si>
  <si>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</si>
  <si>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</si>
  <si>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</si>
  <si>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</si>
  <si>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</si>
  <si>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</si>
  <si>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</si>
  <si>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</si>
  <si>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</si>
  <si>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</si>
  <si>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</si>
  <si>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</si>
  <si>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</si>
  <si>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</si>
  <si>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</si>
  <si>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</si>
  <si>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</si>
  <si>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</si>
  <si>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</si>
  <si>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</si>
  <si>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</si>
  <si>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</si>
  <si>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</si>
  <si>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</si>
  <si>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</si>
  <si>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</si>
  <si>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</si>
  <si>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</si>
  <si>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</si>
  <si>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</si>
  <si>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</si>
  <si>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</si>
  <si>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</si>
  <si>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</si>
  <si>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</si>
  <si>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</si>
  <si>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</si>
  <si>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</si>
  <si>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</si>
  <si>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</si>
  <si>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</si>
  <si>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</si>
  <si>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</si>
  <si>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</si>
  <si>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</si>
  <si>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</si>
  <si>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</si>
  <si>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</si>
  <si>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</si>
  <si>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</si>
  <si>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</si>
  <si>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</si>
  <si>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</si>
  <si>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</si>
  <si>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</si>
  <si>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</si>
  <si>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</si>
  <si>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</si>
  <si>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</si>
  <si>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</si>
  <si>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</si>
  <si>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</si>
  <si>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</si>
  <si>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</si>
  <si>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</si>
  <si>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</si>
  <si>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Doposażenie placu zabaw i zakup sprzętu sportowego</t>
  </si>
  <si>
    <t>Zakup strojów ludowych- szycie</t>
  </si>
  <si>
    <t>Modernizacja studni głębinowej na działce 111/4</t>
  </si>
  <si>
    <t>Spotkanie integracyjne dla mieszkańców sołectwa Licze                (Dzień Dziecka)</t>
  </si>
  <si>
    <t>Projekt oświetlenia ścieżki pieszo-rowerowej oraz                zakup 2 lamp na ścieżce-pieszo-rowerowej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</si>
  <si>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</si>
  <si>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</si>
  <si>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</si>
  <si>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</si>
  <si>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w sołectwie Brokowo poprzez zakup sprzętu :   
- wioślarz
- wyciąg górny                                                                    
- zjazd linowy dł. 25 m                                                                                - konika z tworzywa sztucznego na sprężynie</t>
  </si>
  <si>
    <t>Projekt, zakup i wykonanie elementów siłowni zewnętrznej            na placu zabaw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</si>
  <si>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</si>
  <si>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oświtlenia drogowego przy drodze powiatowej                 w miejscowości Janowo - dokumentacja projektowa.</t>
  </si>
  <si>
    <t xml:space="preserve">Zagospodarowanie przesyrzeni publicznej dla celów rekreacyjno sportowych sołectwa Korzeniewo w tym:                                            - zakup i montaż sześciokąta sprawnościowego;                                               - zakup piaskownicyz tworzywa sztucznego;                                                        - budowa altany rekreacyjnej;                                                                                 - zakup i montaż grilla  </t>
  </si>
  <si>
    <t>Organizowanie zawodów sportowych w sołectwie Korzeniewo poprzez zakup mi.n.:                                                                                           - strojów sportowych;                                                                                   - elektronicznej tablicy wyników;                                                                            - sprzętunagłośniającego.</t>
  </si>
  <si>
    <t>Budowa boiska do koszykówki z jednym koszem wraz                    z sołectwem Grabówko</t>
  </si>
  <si>
    <t>Projekt na wykonanie ścieżki pieszo-rowerowej z Pastwy                do Pastwy Działki</t>
  </si>
  <si>
    <t>Dostosowanie na placu zabaw przy ul. Pawlickiej urządzeń                do zabawy dla dzieci w wieku przedszkolnym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</si>
  <si>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 grudzień 2017 r.</t>
    </r>
  </si>
  <si>
    <t>do Uchwały nr      /       /17</t>
  </si>
  <si>
    <t>Załącznik Nr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</si>
</sst>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" xfId="0" applyFont="1" applyBorder="1"/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"/>
  <sheetViews>
    <sheetView tabSelected="1" zoomScaleNormal="100" workbookViewId="0">
      <pane xSplit="4" ySplit="8" topLeftCell="E145" activePane="bottomRight" state="frozen"/>
      <selection pane="topRight" activeCell="E1" sqref="E1"/>
      <selection pane="bottomLeft" activeCell="A9" sqref="A9"/>
      <selection pane="bottomRight" activeCell="A148" sqref="A148:A152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292"/>
      <c r="I1" s="292"/>
    </row>
    <row r="2" spans="1:14">
      <c r="A2" s="1"/>
      <c r="B2" s="223"/>
      <c r="D2" s="205"/>
      <c r="H2" s="293" t="s">
        <v>209</v>
      </c>
      <c r="I2" s="293"/>
      <c r="J2" s="293"/>
    </row>
    <row r="3" spans="1:14">
      <c r="A3" s="1"/>
      <c r="B3" s="223"/>
      <c r="D3" s="205"/>
      <c r="H3" s="293" t="s">
        <v>208</v>
      </c>
      <c r="I3" s="293"/>
      <c r="J3" s="293"/>
    </row>
    <row r="4" spans="1:14">
      <c r="A4" s="1"/>
      <c r="B4" s="223"/>
      <c r="D4" s="205"/>
      <c r="H4" s="293" t="s">
        <v>196</v>
      </c>
      <c r="I4" s="293"/>
      <c r="J4" s="293"/>
    </row>
    <row r="5" spans="1:14">
      <c r="A5" s="145"/>
      <c r="B5" s="294" t="s">
        <v>195</v>
      </c>
      <c r="C5" s="294"/>
      <c r="D5" s="294"/>
      <c r="H5" s="293" t="s">
        <v>207</v>
      </c>
      <c r="I5" s="293"/>
      <c r="J5" s="293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297">
        <v>1</v>
      </c>
      <c r="B9" s="300" t="s">
        <v>7</v>
      </c>
      <c r="C9" s="306" t="s">
        <v>134</v>
      </c>
      <c r="D9" s="307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79"/>
    </row>
    <row r="10" spans="1:14" ht="36.75" customHeight="1">
      <c r="A10" s="298"/>
      <c r="B10" s="301"/>
      <c r="C10" s="281" t="s">
        <v>191</v>
      </c>
      <c r="D10" s="282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80"/>
      <c r="N10" s="8"/>
    </row>
    <row r="11" spans="1:14" ht="30.75" customHeight="1">
      <c r="A11" s="298"/>
      <c r="B11" s="301"/>
      <c r="C11" s="283" t="s">
        <v>136</v>
      </c>
      <c r="D11" s="284"/>
      <c r="E11" s="287">
        <v>750</v>
      </c>
      <c r="F11" s="287">
        <v>75075</v>
      </c>
      <c r="G11" s="245">
        <v>4210</v>
      </c>
      <c r="H11" s="21">
        <v>548</v>
      </c>
      <c r="I11" s="21"/>
      <c r="J11" s="212">
        <v>548</v>
      </c>
      <c r="K11" s="280"/>
      <c r="N11" s="8"/>
    </row>
    <row r="12" spans="1:14" ht="30" customHeight="1">
      <c r="A12" s="298"/>
      <c r="B12" s="301"/>
      <c r="C12" s="285"/>
      <c r="D12" s="286"/>
      <c r="E12" s="288"/>
      <c r="F12" s="288"/>
      <c r="G12" s="245">
        <v>4300</v>
      </c>
      <c r="H12" s="246">
        <v>548</v>
      </c>
      <c r="I12" s="21"/>
      <c r="J12" s="212">
        <v>548</v>
      </c>
      <c r="K12" s="280"/>
    </row>
    <row r="13" spans="1:14" ht="14.25" customHeight="1">
      <c r="A13" s="299"/>
      <c r="B13" s="226" t="s">
        <v>8</v>
      </c>
      <c r="C13" s="289">
        <f>SUM(H9:H12)</f>
        <v>21937.75</v>
      </c>
      <c r="D13" s="290"/>
      <c r="E13" s="290"/>
      <c r="F13" s="290"/>
      <c r="G13" s="290"/>
      <c r="H13" s="291"/>
      <c r="I13" s="27">
        <f>SUM(I9:I12)</f>
        <v>20841.75</v>
      </c>
      <c r="J13" s="263">
        <f>SUM(J9:J12)</f>
        <v>21938</v>
      </c>
      <c r="K13" s="29">
        <v>21937.75</v>
      </c>
    </row>
    <row r="14" spans="1:14" ht="15.75" customHeight="1">
      <c r="A14" s="297">
        <v>2</v>
      </c>
      <c r="B14" s="300" t="s">
        <v>9</v>
      </c>
      <c r="C14" s="283" t="s">
        <v>197</v>
      </c>
      <c r="D14" s="284"/>
      <c r="E14" s="287">
        <v>926</v>
      </c>
      <c r="F14" s="287">
        <v>92695</v>
      </c>
      <c r="G14" s="287">
        <v>6050</v>
      </c>
      <c r="H14" s="308">
        <v>3500</v>
      </c>
      <c r="I14" s="311">
        <v>3500</v>
      </c>
      <c r="J14" s="314">
        <v>3500</v>
      </c>
      <c r="K14" s="279"/>
    </row>
    <row r="15" spans="1:14" ht="15.75" customHeight="1">
      <c r="A15" s="298"/>
      <c r="B15" s="301"/>
      <c r="C15" s="302"/>
      <c r="D15" s="303"/>
      <c r="E15" s="304"/>
      <c r="F15" s="304"/>
      <c r="G15" s="304"/>
      <c r="H15" s="309"/>
      <c r="I15" s="312"/>
      <c r="J15" s="315"/>
      <c r="K15" s="280"/>
    </row>
    <row r="16" spans="1:14" ht="4.9000000000000004" customHeight="1">
      <c r="A16" s="298"/>
      <c r="B16" s="301"/>
      <c r="C16" s="302"/>
      <c r="D16" s="303"/>
      <c r="E16" s="304"/>
      <c r="F16" s="304"/>
      <c r="G16" s="304"/>
      <c r="H16" s="309"/>
      <c r="I16" s="312"/>
      <c r="J16" s="315"/>
      <c r="K16" s="280"/>
    </row>
    <row r="17" spans="1:11" ht="9" hidden="1" customHeight="1">
      <c r="A17" s="298"/>
      <c r="B17" s="301"/>
      <c r="C17" s="302"/>
      <c r="D17" s="303"/>
      <c r="E17" s="304"/>
      <c r="F17" s="304"/>
      <c r="G17" s="304"/>
      <c r="H17" s="309"/>
      <c r="I17" s="312"/>
      <c r="J17" s="315"/>
      <c r="K17" s="280"/>
    </row>
    <row r="18" spans="1:11" ht="32.25" customHeight="1">
      <c r="A18" s="298"/>
      <c r="B18" s="301"/>
      <c r="C18" s="285"/>
      <c r="D18" s="286"/>
      <c r="E18" s="288"/>
      <c r="F18" s="288"/>
      <c r="G18" s="288"/>
      <c r="H18" s="310"/>
      <c r="I18" s="313"/>
      <c r="J18" s="316"/>
      <c r="K18" s="280"/>
    </row>
    <row r="19" spans="1:11" ht="33.75" customHeight="1">
      <c r="A19" s="298"/>
      <c r="B19" s="301"/>
      <c r="C19" s="306" t="s">
        <v>129</v>
      </c>
      <c r="D19" s="307"/>
      <c r="E19" s="245">
        <v>900</v>
      </c>
      <c r="F19" s="245">
        <v>90015</v>
      </c>
      <c r="G19" s="245">
        <v>6050</v>
      </c>
      <c r="H19" s="247">
        <v>19143.32</v>
      </c>
      <c r="I19" s="21">
        <v>19143.32</v>
      </c>
      <c r="J19" s="212">
        <v>19144</v>
      </c>
      <c r="K19" s="280"/>
    </row>
    <row r="20" spans="1:11" ht="26.45" customHeight="1">
      <c r="A20" s="298"/>
      <c r="B20" s="301"/>
      <c r="C20" s="283" t="s">
        <v>130</v>
      </c>
      <c r="D20" s="284"/>
      <c r="E20" s="287">
        <v>750</v>
      </c>
      <c r="F20" s="287">
        <v>75075</v>
      </c>
      <c r="G20" s="65">
        <v>4210</v>
      </c>
      <c r="H20" s="247">
        <v>596.75</v>
      </c>
      <c r="I20" s="21"/>
      <c r="J20" s="212">
        <v>597</v>
      </c>
      <c r="K20" s="280"/>
    </row>
    <row r="21" spans="1:11" ht="27" customHeight="1">
      <c r="A21" s="298"/>
      <c r="B21" s="301"/>
      <c r="C21" s="285"/>
      <c r="D21" s="286"/>
      <c r="E21" s="288"/>
      <c r="F21" s="288"/>
      <c r="G21" s="65">
        <v>4300</v>
      </c>
      <c r="H21" s="247">
        <v>595</v>
      </c>
      <c r="I21" s="21"/>
      <c r="J21" s="264">
        <v>595</v>
      </c>
      <c r="K21" s="280"/>
    </row>
    <row r="22" spans="1:11" ht="14.25" customHeight="1">
      <c r="A22" s="299"/>
      <c r="B22" s="226" t="s">
        <v>8</v>
      </c>
      <c r="C22" s="305">
        <f>SUM(H14:H21)</f>
        <v>23835.07</v>
      </c>
      <c r="D22" s="305"/>
      <c r="E22" s="305"/>
      <c r="F22" s="305"/>
      <c r="G22" s="305"/>
      <c r="H22" s="305"/>
      <c r="I22" s="27">
        <f>SUM(I14:I21)</f>
        <v>22643.32</v>
      </c>
      <c r="J22" s="263">
        <f>SUM(J14:J21)</f>
        <v>23836</v>
      </c>
      <c r="K22" s="29">
        <v>23835.07</v>
      </c>
    </row>
    <row r="23" spans="1:11" ht="46.5" customHeight="1">
      <c r="A23" s="297">
        <v>3</v>
      </c>
      <c r="B23" s="300" t="s">
        <v>10</v>
      </c>
      <c r="C23" s="322" t="s">
        <v>137</v>
      </c>
      <c r="D23" s="322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298"/>
      <c r="B24" s="301"/>
      <c r="C24" s="306" t="s">
        <v>198</v>
      </c>
      <c r="D24" s="307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298"/>
      <c r="B25" s="301"/>
      <c r="C25" s="180"/>
      <c r="D25" s="181"/>
      <c r="E25" s="245"/>
      <c r="F25" s="245"/>
      <c r="G25" s="245"/>
      <c r="H25" s="244"/>
      <c r="I25" s="244"/>
      <c r="J25" s="265"/>
      <c r="K25" s="185"/>
    </row>
    <row r="26" spans="1:11" ht="14.25" customHeight="1">
      <c r="A26" s="299"/>
      <c r="B26" s="226" t="s">
        <v>8</v>
      </c>
      <c r="C26" s="289">
        <f>SUM(H23:H24)</f>
        <v>16127.21</v>
      </c>
      <c r="D26" s="290"/>
      <c r="E26" s="290"/>
      <c r="F26" s="290"/>
      <c r="G26" s="290"/>
      <c r="H26" s="291"/>
      <c r="I26" s="27">
        <f>SUM(I23:I24)</f>
        <v>16127.21</v>
      </c>
      <c r="J26" s="263">
        <f>SUM(J23:J25)</f>
        <v>16128</v>
      </c>
      <c r="K26" s="29">
        <v>16127.21</v>
      </c>
    </row>
    <row r="27" spans="1:11" ht="50.25" customHeight="1">
      <c r="A27" s="333">
        <v>4</v>
      </c>
      <c r="B27" s="336" t="s">
        <v>11</v>
      </c>
      <c r="C27" s="322" t="s">
        <v>141</v>
      </c>
      <c r="D27" s="322"/>
      <c r="E27" s="233">
        <v>926</v>
      </c>
      <c r="F27" s="233">
        <v>92695</v>
      </c>
      <c r="G27" s="233">
        <v>6050</v>
      </c>
      <c r="H27" s="246">
        <v>16260.4</v>
      </c>
      <c r="I27" s="246">
        <v>16260.4</v>
      </c>
      <c r="J27" s="212">
        <v>16261</v>
      </c>
      <c r="K27" s="186"/>
    </row>
    <row r="28" spans="1:11" ht="12" hidden="1" customHeight="1">
      <c r="A28" s="334"/>
      <c r="B28" s="336"/>
      <c r="C28" s="207"/>
      <c r="D28" s="207"/>
      <c r="E28" s="233"/>
      <c r="F28" s="233"/>
      <c r="G28" s="233"/>
      <c r="H28" s="246"/>
      <c r="I28" s="236"/>
      <c r="J28" s="212"/>
      <c r="K28" s="186"/>
    </row>
    <row r="29" spans="1:11" ht="27.75" customHeight="1">
      <c r="A29" s="334"/>
      <c r="B29" s="336"/>
      <c r="C29" s="283" t="s">
        <v>142</v>
      </c>
      <c r="D29" s="284"/>
      <c r="E29" s="317">
        <v>750</v>
      </c>
      <c r="F29" s="317">
        <v>75075</v>
      </c>
      <c r="G29" s="233">
        <v>4210</v>
      </c>
      <c r="H29" s="252">
        <v>428</v>
      </c>
      <c r="I29" s="246"/>
      <c r="J29" s="266">
        <v>428</v>
      </c>
      <c r="K29" s="186"/>
    </row>
    <row r="30" spans="1:11" ht="30" customHeight="1">
      <c r="A30" s="334"/>
      <c r="B30" s="336"/>
      <c r="C30" s="285"/>
      <c r="D30" s="286"/>
      <c r="E30" s="318"/>
      <c r="F30" s="318"/>
      <c r="G30" s="233">
        <v>4300</v>
      </c>
      <c r="H30" s="252">
        <v>427</v>
      </c>
      <c r="I30" s="246"/>
      <c r="J30" s="266">
        <v>427</v>
      </c>
      <c r="K30" s="186"/>
    </row>
    <row r="31" spans="1:11" ht="14.25">
      <c r="A31" s="335"/>
      <c r="B31" s="227" t="s">
        <v>8</v>
      </c>
      <c r="C31" s="319">
        <f>SUM(H27:H30)</f>
        <v>17115.400000000001</v>
      </c>
      <c r="D31" s="320"/>
      <c r="E31" s="320"/>
      <c r="F31" s="320"/>
      <c r="G31" s="320"/>
      <c r="H31" s="321"/>
      <c r="I31" s="241">
        <f>SUM(I27:I30)</f>
        <v>16260.4</v>
      </c>
      <c r="J31" s="263">
        <f>SUM(J27:J30)</f>
        <v>17116</v>
      </c>
      <c r="K31" s="61">
        <v>17115.400000000001</v>
      </c>
    </row>
    <row r="32" spans="1:11" ht="44.45" customHeight="1">
      <c r="A32" s="276">
        <v>5</v>
      </c>
      <c r="B32" s="323" t="s">
        <v>12</v>
      </c>
      <c r="C32" s="326" t="s">
        <v>143</v>
      </c>
      <c r="D32" s="327"/>
      <c r="E32" s="262">
        <v>926</v>
      </c>
      <c r="F32" s="262">
        <v>92695</v>
      </c>
      <c r="G32" s="262">
        <v>6050</v>
      </c>
      <c r="H32" s="250">
        <v>3000</v>
      </c>
      <c r="I32" s="250">
        <v>3000</v>
      </c>
      <c r="J32" s="267">
        <v>3000</v>
      </c>
      <c r="K32" s="106"/>
    </row>
    <row r="33" spans="1:11" ht="44.45" customHeight="1">
      <c r="A33" s="277"/>
      <c r="B33" s="324"/>
      <c r="C33" s="326" t="s">
        <v>144</v>
      </c>
      <c r="D33" s="328"/>
      <c r="E33" s="262">
        <v>926</v>
      </c>
      <c r="F33" s="262">
        <v>92695</v>
      </c>
      <c r="G33" s="262">
        <v>6050</v>
      </c>
      <c r="H33" s="250">
        <v>2000</v>
      </c>
      <c r="I33" s="250">
        <v>2000</v>
      </c>
      <c r="J33" s="267">
        <v>2000</v>
      </c>
      <c r="K33" s="178"/>
    </row>
    <row r="34" spans="1:11" ht="44.45" customHeight="1">
      <c r="A34" s="277"/>
      <c r="B34" s="324"/>
      <c r="C34" s="326" t="s">
        <v>199</v>
      </c>
      <c r="D34" s="328"/>
      <c r="E34" s="262">
        <v>926</v>
      </c>
      <c r="F34" s="262">
        <v>92695</v>
      </c>
      <c r="G34" s="262">
        <v>6050</v>
      </c>
      <c r="H34" s="250">
        <v>9832.68</v>
      </c>
      <c r="I34" s="255">
        <v>9832.67</v>
      </c>
      <c r="J34" s="267">
        <v>9833</v>
      </c>
      <c r="K34" s="178"/>
    </row>
    <row r="35" spans="1:11" ht="19.5" customHeight="1">
      <c r="A35" s="277"/>
      <c r="B35" s="324"/>
      <c r="C35" s="329" t="s">
        <v>146</v>
      </c>
      <c r="D35" s="330"/>
      <c r="E35" s="341">
        <v>750</v>
      </c>
      <c r="F35" s="341">
        <v>75075</v>
      </c>
      <c r="G35" s="262">
        <v>4210</v>
      </c>
      <c r="H35" s="253">
        <v>390.67</v>
      </c>
      <c r="I35" s="250"/>
      <c r="J35" s="268">
        <v>391</v>
      </c>
      <c r="K35" s="178"/>
    </row>
    <row r="36" spans="1:11" ht="18.75" customHeight="1">
      <c r="A36" s="277"/>
      <c r="B36" s="325"/>
      <c r="C36" s="331"/>
      <c r="D36" s="332"/>
      <c r="E36" s="342"/>
      <c r="F36" s="342"/>
      <c r="G36" s="105">
        <v>4300</v>
      </c>
      <c r="H36" s="254">
        <v>390</v>
      </c>
      <c r="I36" s="106"/>
      <c r="J36" s="268">
        <v>390</v>
      </c>
      <c r="K36" s="177"/>
    </row>
    <row r="37" spans="1:11" ht="14.25">
      <c r="A37" s="278"/>
      <c r="B37" s="227" t="s">
        <v>8</v>
      </c>
      <c r="C37" s="343">
        <f>SUM(H32:H36)</f>
        <v>15613.35</v>
      </c>
      <c r="D37" s="344"/>
      <c r="E37" s="344"/>
      <c r="F37" s="344"/>
      <c r="G37" s="344"/>
      <c r="H37" s="345"/>
      <c r="I37" s="241">
        <f>SUM(I32:I36)</f>
        <v>14832.67</v>
      </c>
      <c r="J37" s="263">
        <f>SUM(J32:J36)</f>
        <v>15614</v>
      </c>
      <c r="K37" s="29">
        <v>15613.35</v>
      </c>
    </row>
    <row r="38" spans="1:11" ht="22.5" customHeight="1">
      <c r="A38" s="350">
        <v>6</v>
      </c>
      <c r="B38" s="323" t="s">
        <v>13</v>
      </c>
      <c r="C38" s="283" t="s">
        <v>147</v>
      </c>
      <c r="D38" s="284"/>
      <c r="E38" s="317">
        <v>926</v>
      </c>
      <c r="F38" s="317">
        <v>92695</v>
      </c>
      <c r="G38" s="317">
        <v>6050</v>
      </c>
      <c r="H38" s="347">
        <v>14500</v>
      </c>
      <c r="I38" s="347">
        <v>14500</v>
      </c>
      <c r="J38" s="314">
        <v>14500</v>
      </c>
      <c r="K38" s="279"/>
    </row>
    <row r="39" spans="1:11" ht="12.75" customHeight="1">
      <c r="A39" s="350"/>
      <c r="B39" s="324"/>
      <c r="C39" s="302"/>
      <c r="D39" s="303"/>
      <c r="E39" s="346"/>
      <c r="F39" s="346"/>
      <c r="G39" s="346"/>
      <c r="H39" s="348"/>
      <c r="I39" s="348"/>
      <c r="J39" s="315"/>
      <c r="K39" s="280"/>
    </row>
    <row r="40" spans="1:11" ht="12.75" customHeight="1">
      <c r="A40" s="350"/>
      <c r="B40" s="324"/>
      <c r="C40" s="285"/>
      <c r="D40" s="286"/>
      <c r="E40" s="318"/>
      <c r="F40" s="318"/>
      <c r="G40" s="318"/>
      <c r="H40" s="349"/>
      <c r="I40" s="349"/>
      <c r="J40" s="316"/>
      <c r="K40" s="280"/>
    </row>
    <row r="41" spans="1:11" ht="53.25" customHeight="1">
      <c r="A41" s="350"/>
      <c r="B41" s="324"/>
      <c r="C41" s="306" t="s">
        <v>148</v>
      </c>
      <c r="D41" s="307"/>
      <c r="E41" s="232">
        <v>926</v>
      </c>
      <c r="F41" s="232">
        <v>92695</v>
      </c>
      <c r="G41" s="232">
        <v>6050</v>
      </c>
      <c r="H41" s="240">
        <v>445.94</v>
      </c>
      <c r="I41" s="237">
        <v>445.94</v>
      </c>
      <c r="J41" s="265">
        <v>446</v>
      </c>
      <c r="K41" s="280"/>
    </row>
    <row r="42" spans="1:11" ht="37.5" customHeight="1">
      <c r="A42" s="350"/>
      <c r="B42" s="324"/>
      <c r="C42" s="337" t="s">
        <v>149</v>
      </c>
      <c r="D42" s="338"/>
      <c r="E42" s="317">
        <v>750</v>
      </c>
      <c r="F42" s="317">
        <v>75075</v>
      </c>
      <c r="G42" s="232">
        <v>4210</v>
      </c>
      <c r="H42" s="256">
        <v>393</v>
      </c>
      <c r="I42" s="246"/>
      <c r="J42" s="269">
        <v>393</v>
      </c>
      <c r="K42" s="280"/>
    </row>
    <row r="43" spans="1:11" ht="33" customHeight="1">
      <c r="A43" s="350"/>
      <c r="B43" s="324"/>
      <c r="C43" s="339"/>
      <c r="D43" s="340"/>
      <c r="E43" s="318"/>
      <c r="F43" s="318"/>
      <c r="G43" s="233">
        <v>4300</v>
      </c>
      <c r="H43" s="252">
        <v>393</v>
      </c>
      <c r="I43" s="246"/>
      <c r="J43" s="266">
        <v>393</v>
      </c>
      <c r="K43" s="280"/>
    </row>
    <row r="44" spans="1:11" ht="14.25">
      <c r="A44" s="350"/>
      <c r="B44" s="227" t="s">
        <v>8</v>
      </c>
      <c r="C44" s="343">
        <f>SUM(H38:H43)</f>
        <v>15731.94</v>
      </c>
      <c r="D44" s="344"/>
      <c r="E44" s="344"/>
      <c r="F44" s="344"/>
      <c r="G44" s="344"/>
      <c r="H44" s="345"/>
      <c r="I44" s="241">
        <f>SUM(I38:I43)</f>
        <v>14945.94</v>
      </c>
      <c r="J44" s="263">
        <f>SUM(J38:J43)</f>
        <v>15732</v>
      </c>
      <c r="K44" s="29">
        <v>15731.94</v>
      </c>
    </row>
    <row r="45" spans="1:11" ht="39" customHeight="1">
      <c r="A45" s="350">
        <v>7</v>
      </c>
      <c r="B45" s="323" t="s">
        <v>14</v>
      </c>
      <c r="C45" s="283" t="s">
        <v>150</v>
      </c>
      <c r="D45" s="284"/>
      <c r="E45" s="351">
        <v>700</v>
      </c>
      <c r="F45" s="351">
        <v>70005</v>
      </c>
      <c r="G45" s="351">
        <v>6050</v>
      </c>
      <c r="H45" s="347">
        <v>17510.669999999998</v>
      </c>
      <c r="I45" s="347">
        <v>17510.669999999998</v>
      </c>
      <c r="J45" s="314">
        <v>17511</v>
      </c>
      <c r="K45" s="279"/>
    </row>
    <row r="46" spans="1:11" ht="25.15" customHeight="1">
      <c r="A46" s="350"/>
      <c r="B46" s="324"/>
      <c r="C46" s="285"/>
      <c r="D46" s="286"/>
      <c r="E46" s="352"/>
      <c r="F46" s="352"/>
      <c r="G46" s="352"/>
      <c r="H46" s="349"/>
      <c r="I46" s="349"/>
      <c r="J46" s="316"/>
      <c r="K46" s="280"/>
    </row>
    <row r="47" spans="1:11" ht="14.25">
      <c r="A47" s="350"/>
      <c r="B47" s="227" t="s">
        <v>8</v>
      </c>
      <c r="C47" s="319">
        <f>SUM(H45:H46)</f>
        <v>17510.669999999998</v>
      </c>
      <c r="D47" s="353"/>
      <c r="E47" s="353"/>
      <c r="F47" s="353"/>
      <c r="G47" s="353"/>
      <c r="H47" s="354"/>
      <c r="I47" s="29">
        <f>SUM(I45:I46)</f>
        <v>17510.669999999998</v>
      </c>
      <c r="J47" s="263">
        <f>SUM(J45:J46)</f>
        <v>17511</v>
      </c>
      <c r="K47" s="61">
        <v>17510.669999999998</v>
      </c>
    </row>
    <row r="48" spans="1:11" ht="14.25" customHeight="1">
      <c r="A48" s="350">
        <v>8</v>
      </c>
      <c r="B48" s="323" t="s">
        <v>15</v>
      </c>
      <c r="C48" s="355" t="s">
        <v>151</v>
      </c>
      <c r="D48" s="356"/>
      <c r="E48" s="317">
        <v>926</v>
      </c>
      <c r="F48" s="317">
        <v>92695</v>
      </c>
      <c r="G48" s="317">
        <v>6050</v>
      </c>
      <c r="H48" s="347">
        <v>24467.51</v>
      </c>
      <c r="I48" s="347">
        <v>24467.51</v>
      </c>
      <c r="J48" s="314">
        <v>24468</v>
      </c>
      <c r="K48" s="279"/>
    </row>
    <row r="49" spans="1:11" ht="14.25" customHeight="1">
      <c r="A49" s="350"/>
      <c r="B49" s="324"/>
      <c r="C49" s="357"/>
      <c r="D49" s="358"/>
      <c r="E49" s="346"/>
      <c r="F49" s="346"/>
      <c r="G49" s="346"/>
      <c r="H49" s="348"/>
      <c r="I49" s="348"/>
      <c r="J49" s="315"/>
      <c r="K49" s="280"/>
    </row>
    <row r="50" spans="1:11" ht="14.25" customHeight="1">
      <c r="A50" s="350"/>
      <c r="B50" s="324"/>
      <c r="C50" s="357"/>
      <c r="D50" s="358"/>
      <c r="E50" s="346"/>
      <c r="F50" s="346"/>
      <c r="G50" s="346"/>
      <c r="H50" s="348"/>
      <c r="I50" s="348"/>
      <c r="J50" s="315"/>
      <c r="K50" s="280"/>
    </row>
    <row r="51" spans="1:11" ht="11.25" customHeight="1">
      <c r="A51" s="350"/>
      <c r="B51" s="324"/>
      <c r="C51" s="357"/>
      <c r="D51" s="358"/>
      <c r="E51" s="346"/>
      <c r="F51" s="346"/>
      <c r="G51" s="346"/>
      <c r="H51" s="348"/>
      <c r="I51" s="348"/>
      <c r="J51" s="315"/>
      <c r="K51" s="280"/>
    </row>
    <row r="52" spans="1:11" ht="19.5" hidden="1" customHeight="1">
      <c r="A52" s="350"/>
      <c r="B52" s="324"/>
      <c r="C52" s="359"/>
      <c r="D52" s="360"/>
      <c r="E52" s="318"/>
      <c r="F52" s="318"/>
      <c r="G52" s="318"/>
      <c r="H52" s="349"/>
      <c r="I52" s="349"/>
      <c r="J52" s="316"/>
      <c r="K52" s="280"/>
    </row>
    <row r="53" spans="1:11" ht="14.25">
      <c r="A53" s="350"/>
      <c r="B53" s="227" t="s">
        <v>8</v>
      </c>
      <c r="C53" s="365">
        <f>SUM(H48:H52)</f>
        <v>24467.51</v>
      </c>
      <c r="D53" s="366"/>
      <c r="E53" s="320"/>
      <c r="F53" s="320"/>
      <c r="G53" s="320"/>
      <c r="H53" s="321"/>
      <c r="I53" s="29">
        <f>SUM(I48:I52)</f>
        <v>24467.51</v>
      </c>
      <c r="J53" s="263">
        <f>SUM(J48:J52)</f>
        <v>24468</v>
      </c>
      <c r="K53" s="29">
        <v>24467.51</v>
      </c>
    </row>
    <row r="54" spans="1:11" ht="39.75" customHeight="1">
      <c r="A54" s="350">
        <v>9</v>
      </c>
      <c r="B54" s="323" t="s">
        <v>16</v>
      </c>
      <c r="C54" s="283" t="s">
        <v>152</v>
      </c>
      <c r="D54" s="284"/>
      <c r="E54" s="363">
        <v>926</v>
      </c>
      <c r="F54" s="317">
        <v>92695</v>
      </c>
      <c r="G54" s="317">
        <v>6050</v>
      </c>
      <c r="H54" s="361">
        <v>19000</v>
      </c>
      <c r="I54" s="361">
        <v>19000</v>
      </c>
      <c r="J54" s="314">
        <v>19000</v>
      </c>
      <c r="K54" s="279"/>
    </row>
    <row r="55" spans="1:11" ht="20.25" customHeight="1">
      <c r="A55" s="350"/>
      <c r="B55" s="324"/>
      <c r="C55" s="302"/>
      <c r="D55" s="303"/>
      <c r="E55" s="367"/>
      <c r="F55" s="346"/>
      <c r="G55" s="346"/>
      <c r="H55" s="362"/>
      <c r="I55" s="362"/>
      <c r="J55" s="315"/>
      <c r="K55" s="280"/>
    </row>
    <row r="56" spans="1:11" ht="3.75" customHeight="1">
      <c r="A56" s="350"/>
      <c r="B56" s="324"/>
      <c r="C56" s="302"/>
      <c r="D56" s="303"/>
      <c r="E56" s="364"/>
      <c r="F56" s="318"/>
      <c r="G56" s="318"/>
      <c r="H56" s="368"/>
      <c r="I56" s="362"/>
      <c r="J56" s="316"/>
      <c r="K56" s="280"/>
    </row>
    <row r="57" spans="1:11" ht="35.25" customHeight="1">
      <c r="A57" s="350"/>
      <c r="B57" s="324"/>
      <c r="C57" s="283" t="s">
        <v>153</v>
      </c>
      <c r="D57" s="284"/>
      <c r="E57" s="363">
        <v>750</v>
      </c>
      <c r="F57" s="317">
        <v>75075</v>
      </c>
      <c r="G57" s="233">
        <v>4210</v>
      </c>
      <c r="H57" s="257">
        <v>65</v>
      </c>
      <c r="I57" s="67"/>
      <c r="J57" s="266">
        <v>65</v>
      </c>
      <c r="K57" s="280"/>
    </row>
    <row r="58" spans="1:11" ht="34.5" customHeight="1">
      <c r="A58" s="350"/>
      <c r="B58" s="325"/>
      <c r="C58" s="285"/>
      <c r="D58" s="286"/>
      <c r="E58" s="364"/>
      <c r="F58" s="318"/>
      <c r="G58" s="233">
        <v>4300</v>
      </c>
      <c r="H58" s="257">
        <v>65</v>
      </c>
      <c r="I58" s="67"/>
      <c r="J58" s="266">
        <v>65</v>
      </c>
      <c r="K58" s="171"/>
    </row>
    <row r="59" spans="1:11" ht="17.25" customHeight="1">
      <c r="A59" s="350"/>
      <c r="B59" s="227" t="s">
        <v>8</v>
      </c>
      <c r="C59" s="369">
        <f>SUM(H54:H58)</f>
        <v>19130</v>
      </c>
      <c r="D59" s="370"/>
      <c r="E59" s="371"/>
      <c r="F59" s="371"/>
      <c r="G59" s="371"/>
      <c r="H59" s="372"/>
      <c r="I59" s="241">
        <f>SUM(I54:I58)</f>
        <v>19000</v>
      </c>
      <c r="J59" s="263">
        <f>SUM(J54:J58)</f>
        <v>19130</v>
      </c>
      <c r="K59" s="29">
        <v>19131.3</v>
      </c>
    </row>
    <row r="60" spans="1:11" ht="1.5" hidden="1" customHeight="1">
      <c r="A60" s="350">
        <v>10</v>
      </c>
      <c r="B60" s="336" t="s">
        <v>17</v>
      </c>
      <c r="C60" s="378" t="s">
        <v>200</v>
      </c>
      <c r="D60" s="379"/>
      <c r="E60" s="380">
        <v>926</v>
      </c>
      <c r="F60" s="380">
        <v>92695</v>
      </c>
      <c r="G60" s="380">
        <v>6050</v>
      </c>
      <c r="H60" s="373">
        <v>22253.97</v>
      </c>
      <c r="I60" s="374">
        <v>22253.97</v>
      </c>
      <c r="J60" s="375">
        <v>22254</v>
      </c>
      <c r="K60" s="376"/>
    </row>
    <row r="61" spans="1:11" ht="126.75" customHeight="1">
      <c r="A61" s="350"/>
      <c r="B61" s="336"/>
      <c r="C61" s="379"/>
      <c r="D61" s="379"/>
      <c r="E61" s="380"/>
      <c r="F61" s="380"/>
      <c r="G61" s="380"/>
      <c r="H61" s="373"/>
      <c r="I61" s="374"/>
      <c r="J61" s="375"/>
      <c r="K61" s="376"/>
    </row>
    <row r="62" spans="1:11" s="249" customFormat="1" ht="18" customHeight="1">
      <c r="A62" s="350"/>
      <c r="B62" s="227" t="s">
        <v>8</v>
      </c>
      <c r="C62" s="377">
        <f>SUM(H60)</f>
        <v>22253.97</v>
      </c>
      <c r="D62" s="377"/>
      <c r="E62" s="377"/>
      <c r="F62" s="377"/>
      <c r="G62" s="377"/>
      <c r="H62" s="377"/>
      <c r="I62" s="29">
        <f>SUM(I60)</f>
        <v>22253.97</v>
      </c>
      <c r="J62" s="263">
        <f>SUM(J60)</f>
        <v>22254</v>
      </c>
      <c r="K62" s="204">
        <v>22253.97</v>
      </c>
    </row>
    <row r="63" spans="1:11" ht="80.25" customHeight="1">
      <c r="A63" s="350">
        <v>11</v>
      </c>
      <c r="B63" s="323" t="s">
        <v>18</v>
      </c>
      <c r="C63" s="322" t="s">
        <v>131</v>
      </c>
      <c r="D63" s="322"/>
      <c r="E63" s="233">
        <v>926</v>
      </c>
      <c r="F63" s="233">
        <v>92695</v>
      </c>
      <c r="G63" s="233">
        <v>6050</v>
      </c>
      <c r="H63" s="246">
        <v>12500</v>
      </c>
      <c r="I63" s="246">
        <v>12500</v>
      </c>
      <c r="J63" s="212">
        <v>12500</v>
      </c>
      <c r="K63" s="279"/>
    </row>
    <row r="64" spans="1:11" ht="72" customHeight="1">
      <c r="A64" s="350"/>
      <c r="B64" s="324"/>
      <c r="C64" s="322" t="s">
        <v>201</v>
      </c>
      <c r="D64" s="322"/>
      <c r="E64" s="233">
        <v>900</v>
      </c>
      <c r="F64" s="233">
        <v>90015</v>
      </c>
      <c r="G64" s="233">
        <v>6050</v>
      </c>
      <c r="H64" s="246">
        <v>11244.13</v>
      </c>
      <c r="I64" s="236">
        <v>11244.13</v>
      </c>
      <c r="J64" s="212">
        <v>11245</v>
      </c>
      <c r="K64" s="280"/>
    </row>
    <row r="65" spans="1:11" ht="39.75" customHeight="1">
      <c r="A65" s="350"/>
      <c r="B65" s="324"/>
      <c r="C65" s="283" t="s">
        <v>133</v>
      </c>
      <c r="D65" s="284"/>
      <c r="E65" s="317">
        <v>750</v>
      </c>
      <c r="F65" s="317">
        <v>75075</v>
      </c>
      <c r="G65" s="233">
        <v>4210</v>
      </c>
      <c r="H65" s="252">
        <v>362.38</v>
      </c>
      <c r="I65" s="246"/>
      <c r="J65" s="266">
        <v>363</v>
      </c>
      <c r="K65" s="280"/>
    </row>
    <row r="66" spans="1:11" ht="37.5" customHeight="1">
      <c r="A66" s="350"/>
      <c r="B66" s="324"/>
      <c r="C66" s="285"/>
      <c r="D66" s="286"/>
      <c r="E66" s="318"/>
      <c r="F66" s="318"/>
      <c r="G66" s="233">
        <v>4300</v>
      </c>
      <c r="H66" s="252">
        <v>361</v>
      </c>
      <c r="I66" s="246"/>
      <c r="J66" s="266">
        <v>361</v>
      </c>
      <c r="K66" s="280"/>
    </row>
    <row r="67" spans="1:11" ht="14.25" customHeight="1">
      <c r="A67" s="350"/>
      <c r="B67" s="227" t="s">
        <v>8</v>
      </c>
      <c r="C67" s="381">
        <f>SUM(H63:H66)</f>
        <v>24467.51</v>
      </c>
      <c r="D67" s="382"/>
      <c r="E67" s="382"/>
      <c r="F67" s="382"/>
      <c r="G67" s="382"/>
      <c r="H67" s="383"/>
      <c r="I67" s="241">
        <f>SUM(I63:I66)</f>
        <v>23744.129999999997</v>
      </c>
      <c r="J67" s="263">
        <f>SUM(J63:J66)</f>
        <v>24469</v>
      </c>
      <c r="K67" s="29">
        <v>24467.51</v>
      </c>
    </row>
    <row r="68" spans="1:11" ht="95.25" customHeight="1">
      <c r="A68" s="350">
        <v>12</v>
      </c>
      <c r="B68" s="228" t="s">
        <v>19</v>
      </c>
      <c r="C68" s="306" t="s">
        <v>154</v>
      </c>
      <c r="D68" s="307"/>
      <c r="E68" s="233">
        <v>700</v>
      </c>
      <c r="F68" s="233">
        <v>70005</v>
      </c>
      <c r="G68" s="233">
        <v>6050</v>
      </c>
      <c r="H68" s="246">
        <v>19407.990000000002</v>
      </c>
      <c r="I68" s="246">
        <v>19407.990000000002</v>
      </c>
      <c r="J68" s="212">
        <v>19408</v>
      </c>
      <c r="K68" s="170"/>
    </row>
    <row r="69" spans="1:11" ht="15" customHeight="1">
      <c r="A69" s="350"/>
      <c r="B69" s="227" t="s">
        <v>8</v>
      </c>
      <c r="C69" s="319">
        <f>SUM(H68)</f>
        <v>19407.990000000002</v>
      </c>
      <c r="D69" s="353"/>
      <c r="E69" s="353"/>
      <c r="F69" s="353"/>
      <c r="G69" s="353"/>
      <c r="H69" s="354"/>
      <c r="I69" s="29">
        <f>SUM(I68)</f>
        <v>19407.990000000002</v>
      </c>
      <c r="J69" s="263">
        <f>SUM(J68)</f>
        <v>19408</v>
      </c>
      <c r="K69" s="29">
        <v>19407.990000000002</v>
      </c>
    </row>
    <row r="70" spans="1:11" ht="32.25" customHeight="1">
      <c r="A70" s="350">
        <v>13</v>
      </c>
      <c r="B70" s="336" t="s">
        <v>20</v>
      </c>
      <c r="C70" s="283" t="s">
        <v>202</v>
      </c>
      <c r="D70" s="284"/>
      <c r="E70" s="317">
        <v>926</v>
      </c>
      <c r="F70" s="317">
        <v>92695</v>
      </c>
      <c r="G70" s="317">
        <v>6050</v>
      </c>
      <c r="H70" s="347">
        <v>25200</v>
      </c>
      <c r="I70" s="347">
        <v>25200</v>
      </c>
      <c r="J70" s="314">
        <v>25200</v>
      </c>
      <c r="K70" s="279"/>
    </row>
    <row r="71" spans="1:11" ht="59.45" customHeight="1">
      <c r="A71" s="350"/>
      <c r="B71" s="336"/>
      <c r="C71" s="302"/>
      <c r="D71" s="303"/>
      <c r="E71" s="346"/>
      <c r="F71" s="346"/>
      <c r="G71" s="346"/>
      <c r="H71" s="348"/>
      <c r="I71" s="348"/>
      <c r="J71" s="315"/>
      <c r="K71" s="280"/>
    </row>
    <row r="72" spans="1:11" ht="18.75" customHeight="1">
      <c r="A72" s="350"/>
      <c r="B72" s="336"/>
      <c r="C72" s="285"/>
      <c r="D72" s="286"/>
      <c r="E72" s="318"/>
      <c r="F72" s="318"/>
      <c r="G72" s="318"/>
      <c r="H72" s="349"/>
      <c r="I72" s="348"/>
      <c r="J72" s="316"/>
      <c r="K72" s="280"/>
    </row>
    <row r="73" spans="1:11" ht="90" customHeight="1">
      <c r="A73" s="350"/>
      <c r="B73" s="336"/>
      <c r="C73" s="306" t="s">
        <v>203</v>
      </c>
      <c r="D73" s="307"/>
      <c r="E73" s="233">
        <v>926</v>
      </c>
      <c r="F73" s="233">
        <v>92605</v>
      </c>
      <c r="G73" s="233">
        <v>4210</v>
      </c>
      <c r="H73" s="252">
        <v>9500</v>
      </c>
      <c r="I73" s="246"/>
      <c r="J73" s="266">
        <v>9500</v>
      </c>
      <c r="K73" s="280"/>
    </row>
    <row r="74" spans="1:11" ht="36" customHeight="1">
      <c r="A74" s="350"/>
      <c r="B74" s="336"/>
      <c r="C74" s="337" t="s">
        <v>126</v>
      </c>
      <c r="D74" s="338"/>
      <c r="E74" s="317">
        <v>750</v>
      </c>
      <c r="F74" s="317">
        <v>75075</v>
      </c>
      <c r="G74" s="233">
        <v>4210</v>
      </c>
      <c r="H74" s="252">
        <v>754.17</v>
      </c>
      <c r="I74" s="246"/>
      <c r="J74" s="266">
        <v>755</v>
      </c>
      <c r="K74" s="280"/>
    </row>
    <row r="75" spans="1:11" ht="34.5" customHeight="1">
      <c r="A75" s="350"/>
      <c r="B75" s="336"/>
      <c r="C75" s="339"/>
      <c r="D75" s="340"/>
      <c r="E75" s="318"/>
      <c r="F75" s="318"/>
      <c r="G75" s="233">
        <v>4300</v>
      </c>
      <c r="H75" s="252">
        <v>753</v>
      </c>
      <c r="I75" s="246"/>
      <c r="J75" s="266">
        <v>753</v>
      </c>
      <c r="K75" s="280"/>
    </row>
    <row r="76" spans="1:11" ht="15" customHeight="1">
      <c r="A76" s="350"/>
      <c r="B76" s="227" t="s">
        <v>8</v>
      </c>
      <c r="C76" s="319">
        <f>SUM(H70:H75)</f>
        <v>36207.17</v>
      </c>
      <c r="D76" s="353"/>
      <c r="E76" s="353"/>
      <c r="F76" s="353"/>
      <c r="G76" s="353"/>
      <c r="H76" s="354"/>
      <c r="I76" s="241">
        <f>SUM(I70:I75)</f>
        <v>25200</v>
      </c>
      <c r="J76" s="263">
        <f>SUM(J70:J75)</f>
        <v>36208</v>
      </c>
      <c r="K76" s="29">
        <v>36207.17</v>
      </c>
    </row>
    <row r="77" spans="1:11" ht="33.75" customHeight="1">
      <c r="A77" s="350">
        <v>14</v>
      </c>
      <c r="B77" s="336" t="s">
        <v>21</v>
      </c>
      <c r="C77" s="393" t="s">
        <v>155</v>
      </c>
      <c r="D77" s="394"/>
      <c r="E77" s="399">
        <v>926</v>
      </c>
      <c r="F77" s="399">
        <v>92605</v>
      </c>
      <c r="G77" s="399">
        <v>6050</v>
      </c>
      <c r="H77" s="384">
        <v>30111.51</v>
      </c>
      <c r="I77" s="384">
        <v>30111.51</v>
      </c>
      <c r="J77" s="388">
        <v>30112</v>
      </c>
      <c r="K77" s="391"/>
    </row>
    <row r="78" spans="1:11" ht="9.75" customHeight="1">
      <c r="A78" s="350"/>
      <c r="B78" s="336"/>
      <c r="C78" s="395"/>
      <c r="D78" s="396"/>
      <c r="E78" s="400"/>
      <c r="F78" s="400"/>
      <c r="G78" s="400"/>
      <c r="H78" s="385"/>
      <c r="I78" s="385"/>
      <c r="J78" s="389"/>
      <c r="K78" s="392"/>
    </row>
    <row r="79" spans="1:11" ht="23.25" hidden="1" customHeight="1">
      <c r="A79" s="350"/>
      <c r="B79" s="336"/>
      <c r="C79" s="395"/>
      <c r="D79" s="396"/>
      <c r="E79" s="400"/>
      <c r="F79" s="400"/>
      <c r="G79" s="400"/>
      <c r="H79" s="385"/>
      <c r="I79" s="385"/>
      <c r="J79" s="389"/>
      <c r="K79" s="392"/>
    </row>
    <row r="80" spans="1:11" ht="23.25" hidden="1" customHeight="1">
      <c r="A80" s="350"/>
      <c r="B80" s="336"/>
      <c r="C80" s="395"/>
      <c r="D80" s="396"/>
      <c r="E80" s="400"/>
      <c r="F80" s="400"/>
      <c r="G80" s="400"/>
      <c r="H80" s="385"/>
      <c r="I80" s="385"/>
      <c r="J80" s="389"/>
      <c r="K80" s="392"/>
    </row>
    <row r="81" spans="1:11" ht="33.75" hidden="1" customHeight="1">
      <c r="A81" s="350"/>
      <c r="B81" s="336"/>
      <c r="C81" s="395"/>
      <c r="D81" s="396"/>
      <c r="E81" s="400"/>
      <c r="F81" s="400"/>
      <c r="G81" s="400"/>
      <c r="H81" s="385"/>
      <c r="I81" s="385"/>
      <c r="J81" s="389"/>
      <c r="K81" s="392"/>
    </row>
    <row r="82" spans="1:11" ht="33.75" hidden="1" customHeight="1">
      <c r="A82" s="350"/>
      <c r="B82" s="336"/>
      <c r="C82" s="395"/>
      <c r="D82" s="396"/>
      <c r="E82" s="400"/>
      <c r="F82" s="400"/>
      <c r="G82" s="400"/>
      <c r="H82" s="385"/>
      <c r="I82" s="385"/>
      <c r="J82" s="389"/>
      <c r="K82" s="392"/>
    </row>
    <row r="83" spans="1:11" ht="33.75" customHeight="1">
      <c r="A83" s="350"/>
      <c r="B83" s="407"/>
      <c r="C83" s="395"/>
      <c r="D83" s="396"/>
      <c r="E83" s="400"/>
      <c r="F83" s="400"/>
      <c r="G83" s="400"/>
      <c r="H83" s="385"/>
      <c r="I83" s="385"/>
      <c r="J83" s="389"/>
      <c r="K83" s="392"/>
    </row>
    <row r="84" spans="1:11" ht="38.25" customHeight="1">
      <c r="A84" s="350"/>
      <c r="B84" s="336"/>
      <c r="C84" s="397"/>
      <c r="D84" s="398"/>
      <c r="E84" s="401"/>
      <c r="F84" s="401"/>
      <c r="G84" s="401"/>
      <c r="H84" s="408"/>
      <c r="I84" s="385"/>
      <c r="J84" s="390"/>
      <c r="K84" s="392"/>
    </row>
    <row r="85" spans="1:11" s="14" customFormat="1" ht="12.75" customHeight="1">
      <c r="A85" s="350"/>
      <c r="B85" s="336"/>
      <c r="C85" s="393" t="s">
        <v>192</v>
      </c>
      <c r="D85" s="394"/>
      <c r="E85" s="399">
        <v>750</v>
      </c>
      <c r="F85" s="399">
        <v>75075</v>
      </c>
      <c r="G85" s="399">
        <v>4210</v>
      </c>
      <c r="H85" s="402">
        <v>775</v>
      </c>
      <c r="I85" s="404"/>
      <c r="J85" s="405">
        <v>775</v>
      </c>
      <c r="K85" s="392"/>
    </row>
    <row r="86" spans="1:11" s="14" customFormat="1" ht="24" customHeight="1">
      <c r="A86" s="350"/>
      <c r="B86" s="336"/>
      <c r="C86" s="395"/>
      <c r="D86" s="396"/>
      <c r="E86" s="400"/>
      <c r="F86" s="400"/>
      <c r="G86" s="401"/>
      <c r="H86" s="403"/>
      <c r="I86" s="404"/>
      <c r="J86" s="406"/>
      <c r="K86" s="392"/>
    </row>
    <row r="87" spans="1:11" ht="38.25" customHeight="1">
      <c r="A87" s="350"/>
      <c r="B87" s="336"/>
      <c r="C87" s="397"/>
      <c r="D87" s="398"/>
      <c r="E87" s="401"/>
      <c r="F87" s="401"/>
      <c r="G87" s="105">
        <v>4300</v>
      </c>
      <c r="H87" s="254">
        <v>775</v>
      </c>
      <c r="I87" s="106"/>
      <c r="J87" s="268">
        <v>775</v>
      </c>
      <c r="K87" s="392"/>
    </row>
    <row r="88" spans="1:11">
      <c r="A88" s="350"/>
      <c r="B88" s="227" t="s">
        <v>8</v>
      </c>
      <c r="C88" s="381">
        <f>SUM(H77:H87)</f>
        <v>31661.51</v>
      </c>
      <c r="D88" s="386"/>
      <c r="E88" s="386"/>
      <c r="F88" s="386"/>
      <c r="G88" s="386"/>
      <c r="H88" s="387"/>
      <c r="I88" s="241">
        <f>SUM(I77:I87)</f>
        <v>30111.51</v>
      </c>
      <c r="J88" s="263">
        <f>SUM(J77:J87)</f>
        <v>31662</v>
      </c>
      <c r="K88" s="61">
        <v>31661.51</v>
      </c>
    </row>
    <row r="89" spans="1:11" ht="44.25" customHeight="1">
      <c r="A89" s="175"/>
      <c r="B89" s="323" t="s">
        <v>22</v>
      </c>
      <c r="C89" s="419" t="s">
        <v>156</v>
      </c>
      <c r="D89" s="420"/>
      <c r="E89" s="212">
        <v>900</v>
      </c>
      <c r="F89" s="212">
        <v>90015</v>
      </c>
      <c r="G89" s="212">
        <v>6050</v>
      </c>
      <c r="H89" s="246">
        <v>8000</v>
      </c>
      <c r="I89" s="246">
        <v>8000</v>
      </c>
      <c r="J89" s="212">
        <v>8000</v>
      </c>
      <c r="K89" s="177"/>
    </row>
    <row r="90" spans="1:11" ht="38.25" customHeight="1">
      <c r="A90" s="175"/>
      <c r="B90" s="324"/>
      <c r="C90" s="421" t="s">
        <v>157</v>
      </c>
      <c r="D90" s="422"/>
      <c r="E90" s="212">
        <v>926</v>
      </c>
      <c r="F90" s="212">
        <v>92695</v>
      </c>
      <c r="G90" s="248">
        <v>6050</v>
      </c>
      <c r="H90" s="246">
        <v>6735.96</v>
      </c>
      <c r="I90" s="236">
        <v>6735.96</v>
      </c>
      <c r="J90" s="212">
        <v>6736</v>
      </c>
      <c r="K90" s="177"/>
    </row>
    <row r="91" spans="1:11" ht="43.5" customHeight="1">
      <c r="A91" s="175"/>
      <c r="B91" s="324"/>
      <c r="C91" s="423" t="s">
        <v>178</v>
      </c>
      <c r="D91" s="424"/>
      <c r="E91" s="212">
        <v>921</v>
      </c>
      <c r="F91" s="212">
        <v>92195</v>
      </c>
      <c r="G91" s="212">
        <v>4210</v>
      </c>
      <c r="H91" s="252">
        <v>2500</v>
      </c>
      <c r="I91" s="246"/>
      <c r="J91" s="266">
        <v>2500</v>
      </c>
      <c r="K91" s="177"/>
    </row>
    <row r="92" spans="1:11" ht="30" customHeight="1">
      <c r="A92" s="175"/>
      <c r="B92" s="324"/>
      <c r="C92" s="337" t="s">
        <v>158</v>
      </c>
      <c r="D92" s="338"/>
      <c r="E92" s="425">
        <v>750</v>
      </c>
      <c r="F92" s="425">
        <v>75075</v>
      </c>
      <c r="G92" s="212">
        <v>4210</v>
      </c>
      <c r="H92" s="252">
        <v>454.15</v>
      </c>
      <c r="I92" s="246"/>
      <c r="J92" s="266">
        <v>455</v>
      </c>
      <c r="K92" s="177"/>
    </row>
    <row r="93" spans="1:11" ht="30.75" customHeight="1">
      <c r="A93" s="350">
        <v>15</v>
      </c>
      <c r="B93" s="325"/>
      <c r="C93" s="339"/>
      <c r="D93" s="340"/>
      <c r="E93" s="426"/>
      <c r="F93" s="426"/>
      <c r="G93" s="211">
        <v>4300</v>
      </c>
      <c r="H93" s="252">
        <v>453</v>
      </c>
      <c r="I93" s="246"/>
      <c r="J93" s="266">
        <v>453</v>
      </c>
      <c r="K93" s="170"/>
    </row>
    <row r="94" spans="1:11" ht="14.25">
      <c r="A94" s="350"/>
      <c r="B94" s="227" t="s">
        <v>8</v>
      </c>
      <c r="C94" s="343">
        <f>SUM(H89:H93)</f>
        <v>18143.11</v>
      </c>
      <c r="D94" s="344"/>
      <c r="E94" s="344"/>
      <c r="F94" s="344"/>
      <c r="G94" s="344"/>
      <c r="H94" s="345"/>
      <c r="I94" s="241">
        <f>SUM(I89:I93)</f>
        <v>14735.96</v>
      </c>
      <c r="J94" s="263">
        <f>SUM(J89:J93)</f>
        <v>18144</v>
      </c>
      <c r="K94" s="29">
        <v>18143.11</v>
      </c>
    </row>
    <row r="95" spans="1:11" ht="22.5" customHeight="1">
      <c r="A95" s="350">
        <v>16</v>
      </c>
      <c r="B95" s="323" t="s">
        <v>23</v>
      </c>
      <c r="C95" s="283" t="s">
        <v>159</v>
      </c>
      <c r="D95" s="284"/>
      <c r="E95" s="317">
        <v>926</v>
      </c>
      <c r="F95" s="317">
        <v>92695</v>
      </c>
      <c r="G95" s="317">
        <v>6050</v>
      </c>
      <c r="H95" s="347">
        <v>35027.480000000003</v>
      </c>
      <c r="I95" s="347">
        <v>35027.480000000003</v>
      </c>
      <c r="J95" s="314">
        <v>35028</v>
      </c>
      <c r="K95" s="279"/>
    </row>
    <row r="96" spans="1:11" ht="22.5" customHeight="1">
      <c r="A96" s="350"/>
      <c r="B96" s="324"/>
      <c r="C96" s="302"/>
      <c r="D96" s="303"/>
      <c r="E96" s="346"/>
      <c r="F96" s="346"/>
      <c r="G96" s="346"/>
      <c r="H96" s="348"/>
      <c r="I96" s="348"/>
      <c r="J96" s="315"/>
      <c r="K96" s="280"/>
    </row>
    <row r="97" spans="1:11" ht="33.75" hidden="1" customHeight="1">
      <c r="A97" s="350"/>
      <c r="B97" s="324"/>
      <c r="C97" s="302"/>
      <c r="D97" s="303"/>
      <c r="E97" s="346"/>
      <c r="F97" s="346"/>
      <c r="G97" s="346"/>
      <c r="H97" s="348"/>
      <c r="I97" s="348"/>
      <c r="J97" s="315"/>
      <c r="K97" s="280"/>
    </row>
    <row r="98" spans="1:11" ht="24.75" hidden="1" customHeight="1">
      <c r="A98" s="350"/>
      <c r="B98" s="324"/>
      <c r="C98" s="302"/>
      <c r="D98" s="303"/>
      <c r="E98" s="346"/>
      <c r="F98" s="346"/>
      <c r="G98" s="346"/>
      <c r="H98" s="348"/>
      <c r="I98" s="348"/>
      <c r="J98" s="315"/>
      <c r="K98" s="280"/>
    </row>
    <row r="99" spans="1:11" ht="6" hidden="1" customHeight="1">
      <c r="A99" s="350"/>
      <c r="B99" s="324"/>
      <c r="C99" s="302"/>
      <c r="D99" s="303"/>
      <c r="E99" s="346"/>
      <c r="F99" s="346"/>
      <c r="G99" s="346"/>
      <c r="H99" s="348"/>
      <c r="I99" s="348"/>
      <c r="J99" s="315"/>
      <c r="K99" s="280"/>
    </row>
    <row r="100" spans="1:11" ht="28.5" hidden="1" customHeight="1">
      <c r="A100" s="350"/>
      <c r="B100" s="324"/>
      <c r="C100" s="302"/>
      <c r="D100" s="303"/>
      <c r="E100" s="346"/>
      <c r="F100" s="346"/>
      <c r="G100" s="346"/>
      <c r="H100" s="348"/>
      <c r="I100" s="348"/>
      <c r="J100" s="315"/>
      <c r="K100" s="280"/>
    </row>
    <row r="101" spans="1:11" ht="26.25" hidden="1" customHeight="1">
      <c r="A101" s="350"/>
      <c r="B101" s="324"/>
      <c r="C101" s="302"/>
      <c r="D101" s="303"/>
      <c r="E101" s="346"/>
      <c r="F101" s="346"/>
      <c r="G101" s="346"/>
      <c r="H101" s="348"/>
      <c r="I101" s="348"/>
      <c r="J101" s="315"/>
      <c r="K101" s="280"/>
    </row>
    <row r="102" spans="1:11" ht="0.75" customHeight="1">
      <c r="A102" s="350"/>
      <c r="B102" s="324"/>
      <c r="C102" s="285"/>
      <c r="D102" s="286"/>
      <c r="E102" s="318"/>
      <c r="F102" s="318"/>
      <c r="G102" s="318"/>
      <c r="H102" s="349"/>
      <c r="I102" s="348"/>
      <c r="J102" s="316"/>
      <c r="K102" s="280"/>
    </row>
    <row r="103" spans="1:11" ht="31.5" customHeight="1">
      <c r="A103" s="350"/>
      <c r="B103" s="324"/>
      <c r="C103" s="306" t="s">
        <v>190</v>
      </c>
      <c r="D103" s="307"/>
      <c r="E103" s="233">
        <v>750</v>
      </c>
      <c r="F103" s="233">
        <v>75075</v>
      </c>
      <c r="G103" s="233">
        <v>4300</v>
      </c>
      <c r="H103" s="252">
        <v>3500</v>
      </c>
      <c r="I103" s="246"/>
      <c r="J103" s="266">
        <v>3500</v>
      </c>
      <c r="K103" s="280"/>
    </row>
    <row r="104" spans="1:11" ht="25.5" customHeight="1">
      <c r="A104" s="350"/>
      <c r="B104" s="324"/>
      <c r="C104" s="410" t="s">
        <v>160</v>
      </c>
      <c r="D104" s="411"/>
      <c r="E104" s="317">
        <v>750</v>
      </c>
      <c r="F104" s="317">
        <v>75075</v>
      </c>
      <c r="G104" s="233">
        <v>4210</v>
      </c>
      <c r="H104" s="252">
        <v>500</v>
      </c>
      <c r="I104" s="246"/>
      <c r="J104" s="266">
        <v>500</v>
      </c>
      <c r="K104" s="280"/>
    </row>
    <row r="105" spans="1:11" ht="23.25" customHeight="1">
      <c r="A105" s="350"/>
      <c r="B105" s="325"/>
      <c r="C105" s="414"/>
      <c r="D105" s="415"/>
      <c r="E105" s="318"/>
      <c r="F105" s="318"/>
      <c r="G105" s="233">
        <v>4300</v>
      </c>
      <c r="H105" s="252">
        <v>500</v>
      </c>
      <c r="I105" s="246"/>
      <c r="J105" s="266">
        <v>500</v>
      </c>
      <c r="K105" s="171"/>
    </row>
    <row r="106" spans="1:11" ht="14.25">
      <c r="A106" s="350"/>
      <c r="B106" s="227" t="s">
        <v>8</v>
      </c>
      <c r="C106" s="343">
        <f>SUM(H95:H105)</f>
        <v>39527.480000000003</v>
      </c>
      <c r="D106" s="344"/>
      <c r="E106" s="344"/>
      <c r="F106" s="344"/>
      <c r="G106" s="344"/>
      <c r="H106" s="345"/>
      <c r="I106" s="241">
        <f>SUM(I95:I104)</f>
        <v>35027.480000000003</v>
      </c>
      <c r="J106" s="263">
        <f>SUM(J95:J105)</f>
        <v>39528</v>
      </c>
      <c r="K106" s="29">
        <v>39527.480000000003</v>
      </c>
    </row>
    <row r="107" spans="1:11" ht="68.25" customHeight="1">
      <c r="A107" s="350">
        <v>17</v>
      </c>
      <c r="B107" s="323" t="s">
        <v>24</v>
      </c>
      <c r="C107" s="306" t="s">
        <v>161</v>
      </c>
      <c r="D107" s="307"/>
      <c r="E107" s="233">
        <v>926</v>
      </c>
      <c r="F107" s="233">
        <v>92695</v>
      </c>
      <c r="G107" s="231">
        <v>6050</v>
      </c>
      <c r="H107" s="238">
        <v>15396</v>
      </c>
      <c r="I107" s="236">
        <v>15396</v>
      </c>
      <c r="J107" s="270">
        <v>15396</v>
      </c>
      <c r="K107" s="279"/>
    </row>
    <row r="108" spans="1:11" ht="24.75" customHeight="1">
      <c r="A108" s="350"/>
      <c r="B108" s="324"/>
      <c r="C108" s="410" t="s">
        <v>162</v>
      </c>
      <c r="D108" s="411"/>
      <c r="E108" s="317">
        <v>750</v>
      </c>
      <c r="F108" s="416">
        <v>75075</v>
      </c>
      <c r="G108" s="233">
        <v>4210</v>
      </c>
      <c r="H108" s="258">
        <v>405</v>
      </c>
      <c r="I108" s="246"/>
      <c r="J108" s="266">
        <v>405</v>
      </c>
      <c r="K108" s="409"/>
    </row>
    <row r="109" spans="1:11" ht="12.6" hidden="1" customHeight="1">
      <c r="A109" s="350"/>
      <c r="B109" s="324"/>
      <c r="C109" s="412"/>
      <c r="D109" s="413"/>
      <c r="E109" s="346"/>
      <c r="F109" s="417"/>
      <c r="G109" s="233"/>
      <c r="H109" s="258"/>
      <c r="I109" s="246"/>
      <c r="J109" s="266"/>
      <c r="K109" s="409"/>
    </row>
    <row r="110" spans="1:11" ht="24" customHeight="1">
      <c r="A110" s="350"/>
      <c r="B110" s="325"/>
      <c r="C110" s="414"/>
      <c r="D110" s="415"/>
      <c r="E110" s="318"/>
      <c r="F110" s="418"/>
      <c r="G110" s="233">
        <v>4300</v>
      </c>
      <c r="H110" s="258">
        <v>405</v>
      </c>
      <c r="I110" s="246"/>
      <c r="J110" s="266">
        <v>405</v>
      </c>
      <c r="K110" s="179"/>
    </row>
    <row r="111" spans="1:11" ht="14.25" customHeight="1">
      <c r="A111" s="350"/>
      <c r="B111" s="227" t="s">
        <v>8</v>
      </c>
      <c r="C111" s="305">
        <f>SUM(H107:H110)</f>
        <v>16206</v>
      </c>
      <c r="D111" s="305"/>
      <c r="E111" s="305"/>
      <c r="F111" s="305"/>
      <c r="G111" s="427"/>
      <c r="H111" s="427"/>
      <c r="I111" s="241">
        <f>SUM(I107:I110)</f>
        <v>15396</v>
      </c>
      <c r="J111" s="271">
        <f>SUM(J107:J110)</f>
        <v>16206</v>
      </c>
      <c r="K111" s="29">
        <v>16206.27</v>
      </c>
    </row>
    <row r="112" spans="1:11" ht="42.75" customHeight="1">
      <c r="A112" s="172">
        <v>18</v>
      </c>
      <c r="B112" s="323" t="s">
        <v>25</v>
      </c>
      <c r="C112" s="322" t="s">
        <v>204</v>
      </c>
      <c r="D112" s="322"/>
      <c r="E112" s="233">
        <v>926</v>
      </c>
      <c r="F112" s="233">
        <v>92695</v>
      </c>
      <c r="G112" s="233">
        <v>6050</v>
      </c>
      <c r="H112" s="246">
        <v>1000</v>
      </c>
      <c r="I112" s="246">
        <v>1000</v>
      </c>
      <c r="J112" s="211">
        <v>1000</v>
      </c>
      <c r="K112" s="170"/>
    </row>
    <row r="113" spans="1:11" ht="44.25" customHeight="1">
      <c r="A113" s="173"/>
      <c r="B113" s="324"/>
      <c r="C113" s="322" t="s">
        <v>164</v>
      </c>
      <c r="D113" s="322"/>
      <c r="E113" s="233">
        <v>600</v>
      </c>
      <c r="F113" s="233">
        <v>60016</v>
      </c>
      <c r="G113" s="233">
        <v>6050</v>
      </c>
      <c r="H113" s="67">
        <v>18677</v>
      </c>
      <c r="I113" s="238">
        <v>18677</v>
      </c>
      <c r="J113" s="211">
        <v>18677</v>
      </c>
      <c r="K113" s="171"/>
    </row>
    <row r="114" spans="1:11" ht="29.25" customHeight="1">
      <c r="A114" s="173"/>
      <c r="B114" s="324"/>
      <c r="C114" s="337" t="s">
        <v>165</v>
      </c>
      <c r="D114" s="338"/>
      <c r="E114" s="317">
        <v>750</v>
      </c>
      <c r="F114" s="317">
        <v>75075</v>
      </c>
      <c r="G114" s="233">
        <v>4210</v>
      </c>
      <c r="H114" s="258">
        <v>518.4</v>
      </c>
      <c r="I114" s="67"/>
      <c r="J114" s="272">
        <v>519</v>
      </c>
      <c r="K114" s="171"/>
    </row>
    <row r="115" spans="1:11" ht="27.75" customHeight="1">
      <c r="A115" s="173"/>
      <c r="B115" s="325"/>
      <c r="C115" s="339"/>
      <c r="D115" s="340"/>
      <c r="E115" s="318"/>
      <c r="F115" s="318"/>
      <c r="G115" s="233">
        <v>4300</v>
      </c>
      <c r="H115" s="258">
        <v>517</v>
      </c>
      <c r="I115" s="67"/>
      <c r="J115" s="272">
        <v>517</v>
      </c>
      <c r="K115" s="176"/>
    </row>
    <row r="116" spans="1:11">
      <c r="A116" s="174"/>
      <c r="B116" s="227" t="s">
        <v>8</v>
      </c>
      <c r="D116" s="208"/>
      <c r="E116" s="428">
        <f>SUM(H112:H115)</f>
        <v>20712.400000000001</v>
      </c>
      <c r="F116" s="428"/>
      <c r="G116" s="428"/>
      <c r="H116" s="429"/>
      <c r="I116" s="241">
        <f>SUM(I112:I114)</f>
        <v>19677</v>
      </c>
      <c r="J116" s="263">
        <f>SUM(J112:J115)</f>
        <v>20713</v>
      </c>
      <c r="K116" s="29">
        <v>20712.400000000001</v>
      </c>
    </row>
    <row r="117" spans="1:11" ht="57.75" customHeight="1">
      <c r="A117" s="350">
        <v>19</v>
      </c>
      <c r="B117" s="336" t="s">
        <v>26</v>
      </c>
      <c r="C117" s="393" t="s">
        <v>166</v>
      </c>
      <c r="D117" s="394"/>
      <c r="E117" s="242">
        <v>900</v>
      </c>
      <c r="F117" s="242">
        <v>90015</v>
      </c>
      <c r="G117" s="242">
        <v>6050</v>
      </c>
      <c r="H117" s="243">
        <v>16973.099999999999</v>
      </c>
      <c r="I117" s="243">
        <v>16973.099999999999</v>
      </c>
      <c r="J117" s="273">
        <v>16974</v>
      </c>
      <c r="K117" s="279"/>
    </row>
    <row r="118" spans="1:11" ht="14.25" hidden="1" customHeight="1">
      <c r="A118" s="350"/>
      <c r="B118" s="336"/>
      <c r="C118" s="182"/>
      <c r="D118" s="183"/>
      <c r="E118" s="235"/>
      <c r="F118" s="235"/>
      <c r="G118" s="235"/>
      <c r="H118" s="237"/>
      <c r="I118" s="237"/>
      <c r="J118" s="264"/>
      <c r="K118" s="280"/>
    </row>
    <row r="119" spans="1:11" ht="25.5" customHeight="1">
      <c r="A119" s="350"/>
      <c r="B119" s="336"/>
      <c r="C119" s="430" t="s">
        <v>167</v>
      </c>
      <c r="D119" s="430"/>
      <c r="E119" s="399">
        <v>750</v>
      </c>
      <c r="F119" s="399">
        <v>75075</v>
      </c>
      <c r="G119" s="233">
        <v>4210</v>
      </c>
      <c r="H119" s="252">
        <v>447.32</v>
      </c>
      <c r="I119" s="246"/>
      <c r="J119" s="266">
        <v>448</v>
      </c>
      <c r="K119" s="280"/>
    </row>
    <row r="120" spans="1:11" ht="41.25" customHeight="1">
      <c r="A120" s="350"/>
      <c r="B120" s="336"/>
      <c r="C120" s="430"/>
      <c r="D120" s="430"/>
      <c r="E120" s="401"/>
      <c r="F120" s="401"/>
      <c r="G120" s="105">
        <v>4300</v>
      </c>
      <c r="H120" s="254">
        <v>446</v>
      </c>
      <c r="I120" s="106"/>
      <c r="J120" s="268">
        <v>446</v>
      </c>
      <c r="K120" s="280"/>
    </row>
    <row r="121" spans="1:11">
      <c r="A121" s="350"/>
      <c r="B121" s="227" t="s">
        <v>8</v>
      </c>
      <c r="C121" s="213"/>
      <c r="D121" s="208"/>
      <c r="E121" s="353">
        <f>SUM(H117:H120)</f>
        <v>17866.419999999998</v>
      </c>
      <c r="F121" s="320">
        <f t="shared" ref="F121:H121" si="0">SUM(F117:F120)</f>
        <v>165090</v>
      </c>
      <c r="G121" s="320">
        <f t="shared" si="0"/>
        <v>14560</v>
      </c>
      <c r="H121" s="321">
        <f t="shared" si="0"/>
        <v>17866.419999999998</v>
      </c>
      <c r="I121" s="241">
        <f>SUM(I117:I120)</f>
        <v>16973.099999999999</v>
      </c>
      <c r="J121" s="263">
        <f>SUM(J117:J120)</f>
        <v>17868</v>
      </c>
      <c r="K121" s="29">
        <v>17866.419999999998</v>
      </c>
    </row>
    <row r="122" spans="1:11" ht="45.75" customHeight="1">
      <c r="A122" s="350">
        <v>20</v>
      </c>
      <c r="B122" s="336" t="s">
        <v>27</v>
      </c>
      <c r="C122" s="283" t="s">
        <v>168</v>
      </c>
      <c r="D122" s="284"/>
      <c r="E122" s="317">
        <v>600</v>
      </c>
      <c r="F122" s="317">
        <v>60016</v>
      </c>
      <c r="G122" s="317">
        <v>6050</v>
      </c>
      <c r="H122" s="347">
        <v>19447.52</v>
      </c>
      <c r="I122" s="347">
        <v>19447.52</v>
      </c>
      <c r="J122" s="314">
        <v>19448</v>
      </c>
      <c r="K122" s="279"/>
    </row>
    <row r="123" spans="1:11" ht="3.6" customHeight="1">
      <c r="A123" s="350"/>
      <c r="B123" s="336"/>
      <c r="C123" s="302"/>
      <c r="D123" s="303"/>
      <c r="E123" s="346"/>
      <c r="F123" s="346"/>
      <c r="G123" s="346"/>
      <c r="H123" s="348"/>
      <c r="I123" s="348"/>
      <c r="J123" s="315"/>
      <c r="K123" s="280"/>
    </row>
    <row r="124" spans="1:11" ht="22.5" customHeight="1">
      <c r="A124" s="350"/>
      <c r="B124" s="336"/>
      <c r="C124" s="285"/>
      <c r="D124" s="286"/>
      <c r="E124" s="318"/>
      <c r="F124" s="318"/>
      <c r="G124" s="318"/>
      <c r="H124" s="349"/>
      <c r="I124" s="349"/>
      <c r="J124" s="316"/>
      <c r="K124" s="280"/>
    </row>
    <row r="125" spans="1:11" ht="14.25">
      <c r="A125" s="350"/>
      <c r="B125" s="227" t="s">
        <v>8</v>
      </c>
      <c r="C125" s="343">
        <f>SUM(H122:H124)</f>
        <v>19447.52</v>
      </c>
      <c r="D125" s="344"/>
      <c r="E125" s="344"/>
      <c r="F125" s="344"/>
      <c r="G125" s="344"/>
      <c r="H125" s="345"/>
      <c r="I125" s="29">
        <f>SUM(I122:I124)</f>
        <v>19447.52</v>
      </c>
      <c r="J125" s="263">
        <f>SUM(J122:J124)</f>
        <v>19448</v>
      </c>
      <c r="K125" s="29">
        <v>19447.52</v>
      </c>
    </row>
    <row r="126" spans="1:11" ht="34.5" customHeight="1">
      <c r="A126" s="350">
        <v>21</v>
      </c>
      <c r="B126" s="336" t="s">
        <v>35</v>
      </c>
      <c r="C126" s="283" t="s">
        <v>205</v>
      </c>
      <c r="D126" s="284"/>
      <c r="E126" s="317">
        <v>600</v>
      </c>
      <c r="F126" s="317">
        <v>60016</v>
      </c>
      <c r="G126" s="317">
        <v>6050</v>
      </c>
      <c r="H126" s="347">
        <v>18696.5</v>
      </c>
      <c r="I126" s="347">
        <v>18696.5</v>
      </c>
      <c r="J126" s="314">
        <v>18697</v>
      </c>
      <c r="K126" s="279"/>
    </row>
    <row r="127" spans="1:11" ht="27" customHeight="1">
      <c r="A127" s="350"/>
      <c r="B127" s="336"/>
      <c r="C127" s="302"/>
      <c r="D127" s="303"/>
      <c r="E127" s="346"/>
      <c r="F127" s="346"/>
      <c r="G127" s="346"/>
      <c r="H127" s="348"/>
      <c r="I127" s="348"/>
      <c r="J127" s="315"/>
      <c r="K127" s="280"/>
    </row>
    <row r="128" spans="1:11" ht="27" hidden="1" customHeight="1">
      <c r="A128" s="350"/>
      <c r="B128" s="336"/>
      <c r="C128" s="285"/>
      <c r="D128" s="286"/>
      <c r="E128" s="318"/>
      <c r="F128" s="318"/>
      <c r="G128" s="318"/>
      <c r="H128" s="349"/>
      <c r="I128" s="349"/>
      <c r="J128" s="316"/>
      <c r="K128" s="280"/>
    </row>
    <row r="129" spans="1:11" ht="18.75" customHeight="1">
      <c r="A129" s="350"/>
      <c r="B129" s="227" t="s">
        <v>8</v>
      </c>
      <c r="C129" s="444">
        <f>SUM(H126:H128)</f>
        <v>18696.5</v>
      </c>
      <c r="D129" s="445"/>
      <c r="E129" s="445"/>
      <c r="F129" s="445"/>
      <c r="G129" s="445"/>
      <c r="H129" s="446"/>
      <c r="I129" s="29">
        <f>SUM(I126:I128)</f>
        <v>18696.5</v>
      </c>
      <c r="J129" s="263">
        <f>SUM(J126:J128)</f>
        <v>18697</v>
      </c>
      <c r="K129" s="29">
        <v>18696.5</v>
      </c>
    </row>
    <row r="130" spans="1:11" ht="0.75" customHeight="1">
      <c r="A130" s="350">
        <v>22</v>
      </c>
      <c r="B130" s="323" t="s">
        <v>28</v>
      </c>
      <c r="C130" s="431" t="s">
        <v>169</v>
      </c>
      <c r="D130" s="438"/>
      <c r="E130" s="351">
        <v>926</v>
      </c>
      <c r="F130" s="351">
        <v>92695</v>
      </c>
      <c r="G130" s="351">
        <v>6050</v>
      </c>
      <c r="H130" s="449">
        <v>8900</v>
      </c>
      <c r="I130" s="347">
        <v>8900</v>
      </c>
      <c r="J130" s="314">
        <v>8900</v>
      </c>
      <c r="K130" s="279"/>
    </row>
    <row r="131" spans="1:11" ht="51" customHeight="1">
      <c r="A131" s="350"/>
      <c r="B131" s="324"/>
      <c r="C131" s="433"/>
      <c r="D131" s="439"/>
      <c r="E131" s="448"/>
      <c r="F131" s="448"/>
      <c r="G131" s="448"/>
      <c r="H131" s="450"/>
      <c r="I131" s="348"/>
      <c r="J131" s="315"/>
      <c r="K131" s="280"/>
    </row>
    <row r="132" spans="1:11" ht="5.25" customHeight="1">
      <c r="A132" s="350"/>
      <c r="B132" s="324"/>
      <c r="C132" s="433"/>
      <c r="D132" s="439"/>
      <c r="E132" s="448"/>
      <c r="F132" s="448"/>
      <c r="G132" s="448"/>
      <c r="H132" s="450"/>
      <c r="I132" s="348"/>
      <c r="J132" s="315"/>
      <c r="K132" s="280"/>
    </row>
    <row r="133" spans="1:11" ht="33" customHeight="1">
      <c r="A133" s="350"/>
      <c r="B133" s="324"/>
      <c r="C133" s="435"/>
      <c r="D133" s="447"/>
      <c r="E133" s="352"/>
      <c r="F133" s="352"/>
      <c r="G133" s="352"/>
      <c r="H133" s="451"/>
      <c r="I133" s="349"/>
      <c r="J133" s="316"/>
      <c r="K133" s="280"/>
    </row>
    <row r="134" spans="1:11" ht="45" customHeight="1">
      <c r="A134" s="350"/>
      <c r="B134" s="324"/>
      <c r="C134" s="431" t="s">
        <v>189</v>
      </c>
      <c r="D134" s="438"/>
      <c r="E134" s="351">
        <v>926</v>
      </c>
      <c r="F134" s="351">
        <v>92695</v>
      </c>
      <c r="G134" s="239">
        <v>6050</v>
      </c>
      <c r="H134" s="251">
        <v>10000</v>
      </c>
      <c r="I134" s="236">
        <v>10000</v>
      </c>
      <c r="J134" s="212">
        <v>10000</v>
      </c>
      <c r="K134" s="280"/>
    </row>
    <row r="135" spans="1:11" ht="38.25" customHeight="1">
      <c r="A135" s="350"/>
      <c r="B135" s="324"/>
      <c r="C135" s="433"/>
      <c r="D135" s="439"/>
      <c r="E135" s="352"/>
      <c r="F135" s="352"/>
      <c r="G135" s="239">
        <v>4210</v>
      </c>
      <c r="H135" s="259">
        <v>3054.99</v>
      </c>
      <c r="I135" s="246"/>
      <c r="J135" s="274">
        <v>3055</v>
      </c>
      <c r="K135" s="280"/>
    </row>
    <row r="136" spans="1:11" ht="24" customHeight="1">
      <c r="A136" s="350"/>
      <c r="B136" s="324"/>
      <c r="C136" s="431" t="s">
        <v>63</v>
      </c>
      <c r="D136" s="432"/>
      <c r="E136" s="437">
        <v>750</v>
      </c>
      <c r="F136" s="437">
        <v>75075</v>
      </c>
      <c r="G136" s="437">
        <v>4210</v>
      </c>
      <c r="H136" s="440">
        <v>525</v>
      </c>
      <c r="I136" s="374"/>
      <c r="J136" s="442">
        <v>525</v>
      </c>
      <c r="K136" s="280"/>
    </row>
    <row r="137" spans="1:11" ht="21.6" customHeight="1">
      <c r="A137" s="350"/>
      <c r="B137" s="324"/>
      <c r="C137" s="433"/>
      <c r="D137" s="434"/>
      <c r="E137" s="437"/>
      <c r="F137" s="437"/>
      <c r="G137" s="437"/>
      <c r="H137" s="441"/>
      <c r="I137" s="374"/>
      <c r="J137" s="443"/>
      <c r="K137" s="280"/>
    </row>
    <row r="138" spans="1:11" ht="22.9" customHeight="1">
      <c r="A138" s="350"/>
      <c r="B138" s="325"/>
      <c r="C138" s="435"/>
      <c r="D138" s="436"/>
      <c r="E138" s="437"/>
      <c r="F138" s="437"/>
      <c r="G138" s="239">
        <v>4300</v>
      </c>
      <c r="H138" s="260">
        <v>525</v>
      </c>
      <c r="I138" s="246"/>
      <c r="J138" s="269">
        <v>525</v>
      </c>
      <c r="K138" s="171"/>
    </row>
    <row r="139" spans="1:11" ht="21" customHeight="1">
      <c r="A139" s="350"/>
      <c r="B139" s="227" t="s">
        <v>8</v>
      </c>
      <c r="C139" s="215"/>
      <c r="D139" s="214"/>
      <c r="E139" s="428">
        <f>SUM(H130:H138)</f>
        <v>23004.989999999998</v>
      </c>
      <c r="F139" s="428"/>
      <c r="G139" s="428"/>
      <c r="H139" s="429"/>
      <c r="I139" s="241">
        <f>SUM(I130:I137)</f>
        <v>18900</v>
      </c>
      <c r="J139" s="263">
        <f>SUM(J130:J138)</f>
        <v>23005</v>
      </c>
      <c r="K139" s="29">
        <v>23004.99</v>
      </c>
    </row>
    <row r="140" spans="1:11" ht="17.25" customHeight="1">
      <c r="A140" s="276">
        <v>23</v>
      </c>
      <c r="B140" s="323" t="s">
        <v>29</v>
      </c>
      <c r="C140" s="283" t="s">
        <v>171</v>
      </c>
      <c r="D140" s="284"/>
      <c r="E140" s="380">
        <v>926</v>
      </c>
      <c r="F140" s="380">
        <v>92695</v>
      </c>
      <c r="G140" s="380">
        <v>6050</v>
      </c>
      <c r="H140" s="347">
        <v>19763.740000000002</v>
      </c>
      <c r="I140" s="347">
        <v>19763.740000000002</v>
      </c>
      <c r="J140" s="314">
        <v>19764</v>
      </c>
      <c r="K140" s="279"/>
    </row>
    <row r="141" spans="1:11" ht="17.25" customHeight="1">
      <c r="A141" s="277"/>
      <c r="B141" s="324"/>
      <c r="C141" s="302"/>
      <c r="D141" s="303"/>
      <c r="E141" s="380"/>
      <c r="F141" s="380"/>
      <c r="G141" s="380"/>
      <c r="H141" s="348"/>
      <c r="I141" s="348"/>
      <c r="J141" s="315"/>
      <c r="K141" s="280"/>
    </row>
    <row r="142" spans="1:11" ht="40.5" customHeight="1">
      <c r="A142" s="277"/>
      <c r="B142" s="325"/>
      <c r="C142" s="285"/>
      <c r="D142" s="286"/>
      <c r="E142" s="380"/>
      <c r="F142" s="380"/>
      <c r="G142" s="380"/>
      <c r="H142" s="349"/>
      <c r="I142" s="349"/>
      <c r="J142" s="316"/>
      <c r="K142" s="452"/>
    </row>
    <row r="143" spans="1:11" ht="14.25">
      <c r="A143" s="278"/>
      <c r="B143" s="227" t="s">
        <v>8</v>
      </c>
      <c r="C143" s="319">
        <f>SUM(H140:H140)</f>
        <v>19763.740000000002</v>
      </c>
      <c r="D143" s="320"/>
      <c r="E143" s="320"/>
      <c r="F143" s="320"/>
      <c r="G143" s="320"/>
      <c r="H143" s="321"/>
      <c r="I143" s="29">
        <f>SUM(I140:I140)</f>
        <v>19763.740000000002</v>
      </c>
      <c r="J143" s="263">
        <f>SUM(J140:J140)</f>
        <v>19764</v>
      </c>
      <c r="K143" s="29">
        <v>19763.740000000002</v>
      </c>
    </row>
    <row r="144" spans="1:11" ht="51.75" customHeight="1">
      <c r="A144" s="350">
        <v>24</v>
      </c>
      <c r="B144" s="323" t="s">
        <v>30</v>
      </c>
      <c r="C144" s="306" t="s">
        <v>65</v>
      </c>
      <c r="D144" s="307"/>
      <c r="E144" s="233">
        <v>600</v>
      </c>
      <c r="F144" s="233">
        <v>60016</v>
      </c>
      <c r="G144" s="233">
        <v>4270</v>
      </c>
      <c r="H144" s="246">
        <v>11851.16</v>
      </c>
      <c r="I144" s="236"/>
      <c r="J144" s="212">
        <v>11852</v>
      </c>
      <c r="K144" s="279"/>
    </row>
    <row r="145" spans="1:11" ht="32.25" customHeight="1">
      <c r="A145" s="350"/>
      <c r="B145" s="324"/>
      <c r="C145" s="410" t="s">
        <v>66</v>
      </c>
      <c r="D145" s="411"/>
      <c r="E145" s="317">
        <v>750</v>
      </c>
      <c r="F145" s="317">
        <v>75075</v>
      </c>
      <c r="G145" s="233">
        <v>4210</v>
      </c>
      <c r="H145" s="252">
        <v>300</v>
      </c>
      <c r="I145" s="246"/>
      <c r="J145" s="266">
        <v>300</v>
      </c>
      <c r="K145" s="280"/>
    </row>
    <row r="146" spans="1:11" ht="36.75" customHeight="1">
      <c r="A146" s="350"/>
      <c r="B146" s="324"/>
      <c r="C146" s="414"/>
      <c r="D146" s="415"/>
      <c r="E146" s="318"/>
      <c r="F146" s="318"/>
      <c r="G146" s="233">
        <v>4300</v>
      </c>
      <c r="H146" s="252">
        <v>300</v>
      </c>
      <c r="I146" s="246"/>
      <c r="J146" s="266">
        <v>300</v>
      </c>
      <c r="K146" s="280"/>
    </row>
    <row r="147" spans="1:11" ht="14.25">
      <c r="A147" s="350"/>
      <c r="B147" s="227" t="s">
        <v>8</v>
      </c>
      <c r="C147" s="343">
        <f>SUM(H144:H146)</f>
        <v>12451.16</v>
      </c>
      <c r="D147" s="344"/>
      <c r="E147" s="344"/>
      <c r="F147" s="344"/>
      <c r="G147" s="344"/>
      <c r="H147" s="345"/>
      <c r="I147" s="241">
        <f>SUM(I144:I146)</f>
        <v>0</v>
      </c>
      <c r="J147" s="263">
        <f>SUM(J144:J146)</f>
        <v>12452</v>
      </c>
      <c r="K147" s="29">
        <v>12451.16</v>
      </c>
    </row>
    <row r="148" spans="1:11" ht="32.25" customHeight="1">
      <c r="A148" s="276"/>
      <c r="B148" s="323" t="s">
        <v>31</v>
      </c>
      <c r="C148" s="421" t="s">
        <v>172</v>
      </c>
      <c r="D148" s="453"/>
      <c r="E148" s="144">
        <v>926</v>
      </c>
      <c r="F148" s="212">
        <v>92695</v>
      </c>
      <c r="G148" s="212">
        <v>6050</v>
      </c>
      <c r="H148" s="67">
        <v>21951.48</v>
      </c>
      <c r="I148" s="246">
        <v>21951.48</v>
      </c>
      <c r="J148" s="212">
        <v>21952</v>
      </c>
      <c r="K148" s="170"/>
    </row>
    <row r="149" spans="1:11" ht="35.25" customHeight="1">
      <c r="A149" s="277"/>
      <c r="B149" s="324"/>
      <c r="C149" s="454" t="s">
        <v>206</v>
      </c>
      <c r="D149" s="455"/>
      <c r="E149" s="144">
        <v>926</v>
      </c>
      <c r="F149" s="212">
        <v>92695</v>
      </c>
      <c r="G149" s="212">
        <v>6050</v>
      </c>
      <c r="H149" s="67">
        <v>6000</v>
      </c>
      <c r="I149" s="246">
        <v>6000</v>
      </c>
      <c r="J149" s="212">
        <v>6000</v>
      </c>
      <c r="K149" s="170"/>
    </row>
    <row r="150" spans="1:11" ht="31.5" customHeight="1">
      <c r="A150" s="277"/>
      <c r="B150" s="324"/>
      <c r="C150" s="423" t="s">
        <v>180</v>
      </c>
      <c r="D150" s="424"/>
      <c r="E150" s="144">
        <v>926</v>
      </c>
      <c r="F150" s="212">
        <v>92695</v>
      </c>
      <c r="G150" s="212">
        <v>6050</v>
      </c>
      <c r="H150" s="67">
        <v>9600</v>
      </c>
      <c r="I150" s="236">
        <v>9600</v>
      </c>
      <c r="J150" s="275">
        <v>9600</v>
      </c>
      <c r="K150" s="170"/>
    </row>
    <row r="151" spans="1:11" ht="25.5" customHeight="1">
      <c r="A151" s="277"/>
      <c r="B151" s="324"/>
      <c r="C151" s="456" t="s">
        <v>181</v>
      </c>
      <c r="D151" s="457"/>
      <c r="E151" s="460">
        <v>750</v>
      </c>
      <c r="F151" s="463">
        <v>75075</v>
      </c>
      <c r="G151" s="217">
        <v>4210</v>
      </c>
      <c r="H151" s="261">
        <v>988</v>
      </c>
      <c r="I151" s="246"/>
      <c r="J151" s="266">
        <v>988</v>
      </c>
      <c r="K151" s="170"/>
    </row>
    <row r="152" spans="1:11" ht="22.5" customHeight="1">
      <c r="A152" s="278"/>
      <c r="B152" s="324"/>
      <c r="C152" s="458"/>
      <c r="D152" s="459"/>
      <c r="E152" s="461"/>
      <c r="F152" s="464"/>
      <c r="G152" s="217">
        <v>4300</v>
      </c>
      <c r="H152" s="261">
        <v>988</v>
      </c>
      <c r="I152" s="246"/>
      <c r="J152" s="266">
        <v>988</v>
      </c>
      <c r="K152" s="170"/>
    </row>
    <row r="153" spans="1:11" ht="14.25">
      <c r="A153" s="175"/>
      <c r="B153" s="227" t="s">
        <v>8</v>
      </c>
      <c r="C153" s="465">
        <f>SUM(H148:H152)</f>
        <v>39527.479999999996</v>
      </c>
      <c r="D153" s="466"/>
      <c r="E153" s="466"/>
      <c r="F153" s="466"/>
      <c r="G153" s="466"/>
      <c r="H153" s="467"/>
      <c r="I153" s="241">
        <f>SUM(I148:I152)</f>
        <v>37551.479999999996</v>
      </c>
      <c r="J153" s="263">
        <f>SUM(J148:J152)</f>
        <v>39528</v>
      </c>
      <c r="K153" s="29">
        <v>39527.480000000003</v>
      </c>
    </row>
    <row r="154" spans="1:11" ht="7.9" customHeight="1">
      <c r="A154" s="350">
        <v>26</v>
      </c>
      <c r="B154" s="323" t="s">
        <v>32</v>
      </c>
      <c r="C154" s="283" t="s">
        <v>173</v>
      </c>
      <c r="D154" s="284"/>
      <c r="E154" s="317">
        <v>926</v>
      </c>
      <c r="F154" s="317">
        <v>92695</v>
      </c>
      <c r="G154" s="317">
        <v>6050</v>
      </c>
      <c r="H154" s="361">
        <v>6000</v>
      </c>
      <c r="I154" s="361">
        <v>6000</v>
      </c>
      <c r="J154" s="425">
        <v>6000</v>
      </c>
      <c r="K154" s="279"/>
    </row>
    <row r="155" spans="1:11" ht="10.9" hidden="1" customHeight="1">
      <c r="A155" s="350"/>
      <c r="B155" s="324"/>
      <c r="C155" s="302"/>
      <c r="D155" s="303"/>
      <c r="E155" s="346"/>
      <c r="F155" s="346"/>
      <c r="G155" s="346"/>
      <c r="H155" s="362"/>
      <c r="I155" s="362"/>
      <c r="J155" s="462"/>
      <c r="K155" s="280"/>
    </row>
    <row r="156" spans="1:11" ht="18.75" customHeight="1">
      <c r="A156" s="350"/>
      <c r="B156" s="324"/>
      <c r="C156" s="302"/>
      <c r="D156" s="303"/>
      <c r="E156" s="346"/>
      <c r="F156" s="346"/>
      <c r="G156" s="346"/>
      <c r="H156" s="362"/>
      <c r="I156" s="362"/>
      <c r="J156" s="462"/>
      <c r="K156" s="280"/>
    </row>
    <row r="157" spans="1:11" ht="8.25" customHeight="1">
      <c r="A157" s="350"/>
      <c r="B157" s="324"/>
      <c r="C157" s="302"/>
      <c r="D157" s="303"/>
      <c r="E157" s="318"/>
      <c r="F157" s="318"/>
      <c r="G157" s="318"/>
      <c r="H157" s="368"/>
      <c r="I157" s="368"/>
      <c r="J157" s="426"/>
      <c r="K157" s="280"/>
    </row>
    <row r="158" spans="1:11" ht="27" customHeight="1">
      <c r="A158" s="350"/>
      <c r="B158" s="324"/>
      <c r="C158" s="283" t="s">
        <v>193</v>
      </c>
      <c r="D158" s="284"/>
      <c r="E158" s="380">
        <v>900</v>
      </c>
      <c r="F158" s="380">
        <v>90015</v>
      </c>
      <c r="G158" s="317">
        <v>6050</v>
      </c>
      <c r="H158" s="347">
        <v>13489.04</v>
      </c>
      <c r="I158" s="347">
        <v>13489.04</v>
      </c>
      <c r="J158" s="314">
        <v>13490</v>
      </c>
      <c r="K158" s="280"/>
    </row>
    <row r="159" spans="1:11" ht="15" hidden="1" customHeight="1">
      <c r="A159" s="350"/>
      <c r="B159" s="324"/>
      <c r="C159" s="302"/>
      <c r="D159" s="303"/>
      <c r="E159" s="380"/>
      <c r="F159" s="380"/>
      <c r="G159" s="346"/>
      <c r="H159" s="348"/>
      <c r="I159" s="348"/>
      <c r="J159" s="315"/>
      <c r="K159" s="280"/>
    </row>
    <row r="160" spans="1:11" ht="9" customHeight="1">
      <c r="A160" s="350"/>
      <c r="B160" s="324"/>
      <c r="C160" s="302"/>
      <c r="D160" s="303"/>
      <c r="E160" s="317"/>
      <c r="F160" s="317"/>
      <c r="G160" s="346"/>
      <c r="H160" s="348"/>
      <c r="I160" s="348"/>
      <c r="J160" s="315"/>
      <c r="K160" s="280"/>
    </row>
    <row r="161" spans="1:14" ht="19.5" customHeight="1">
      <c r="A161" s="350"/>
      <c r="B161" s="324"/>
      <c r="C161" s="337" t="s">
        <v>183</v>
      </c>
      <c r="D161" s="338"/>
      <c r="E161" s="317">
        <v>750</v>
      </c>
      <c r="F161" s="317">
        <v>75075</v>
      </c>
      <c r="G161" s="231">
        <v>4210</v>
      </c>
      <c r="H161" s="258">
        <v>513.72</v>
      </c>
      <c r="I161" s="246"/>
      <c r="J161" s="266">
        <v>514</v>
      </c>
      <c r="K161" s="29"/>
    </row>
    <row r="162" spans="1:14" ht="17.25" customHeight="1">
      <c r="A162" s="350"/>
      <c r="B162" s="325"/>
      <c r="C162" s="339"/>
      <c r="D162" s="340"/>
      <c r="E162" s="318"/>
      <c r="F162" s="318"/>
      <c r="G162" s="231">
        <v>4300</v>
      </c>
      <c r="H162" s="258">
        <v>512</v>
      </c>
      <c r="I162" s="246"/>
      <c r="J162" s="266">
        <v>512</v>
      </c>
      <c r="K162" s="29"/>
    </row>
    <row r="163" spans="1:14">
      <c r="A163" s="350"/>
      <c r="B163" s="227" t="s">
        <v>8</v>
      </c>
      <c r="C163" s="469">
        <f>SUM(H154:H162)</f>
        <v>20514.760000000002</v>
      </c>
      <c r="D163" s="470"/>
      <c r="E163" s="470"/>
      <c r="F163" s="470"/>
      <c r="G163" s="470"/>
      <c r="H163" s="471"/>
      <c r="I163" s="240">
        <f>SUM(I154:I162)</f>
        <v>19489.04</v>
      </c>
      <c r="J163" s="212">
        <f>SUM(J154:J162)</f>
        <v>20516</v>
      </c>
      <c r="K163" s="29">
        <v>20514.759999999998</v>
      </c>
    </row>
    <row r="164" spans="1:14" ht="58.5" customHeight="1">
      <c r="A164" s="350">
        <v>27</v>
      </c>
      <c r="B164" s="323" t="s">
        <v>33</v>
      </c>
      <c r="C164" s="306" t="s">
        <v>175</v>
      </c>
      <c r="D164" s="307"/>
      <c r="E164" s="233">
        <v>926</v>
      </c>
      <c r="F164" s="233">
        <v>92695</v>
      </c>
      <c r="G164" s="233">
        <v>6050</v>
      </c>
      <c r="H164" s="246">
        <v>12899.82</v>
      </c>
      <c r="I164" s="236">
        <v>12899.82</v>
      </c>
      <c r="J164" s="212">
        <v>12900</v>
      </c>
      <c r="K164" s="279"/>
    </row>
    <row r="165" spans="1:14" ht="26.25" customHeight="1">
      <c r="A165" s="350"/>
      <c r="B165" s="324"/>
      <c r="C165" s="283" t="s">
        <v>176</v>
      </c>
      <c r="D165" s="284"/>
      <c r="E165" s="317">
        <v>750</v>
      </c>
      <c r="F165" s="380">
        <v>75075</v>
      </c>
      <c r="G165" s="233">
        <v>4210</v>
      </c>
      <c r="H165" s="252">
        <v>250</v>
      </c>
      <c r="I165" s="246"/>
      <c r="J165" s="266">
        <v>250</v>
      </c>
      <c r="K165" s="280"/>
    </row>
    <row r="166" spans="1:14" ht="22.5" customHeight="1">
      <c r="A166" s="350"/>
      <c r="B166" s="325"/>
      <c r="C166" s="285"/>
      <c r="D166" s="286"/>
      <c r="E166" s="318"/>
      <c r="F166" s="380"/>
      <c r="G166" s="233">
        <v>4300</v>
      </c>
      <c r="H166" s="252">
        <v>250</v>
      </c>
      <c r="I166" s="246"/>
      <c r="J166" s="266">
        <v>250</v>
      </c>
      <c r="K166" s="171"/>
    </row>
    <row r="167" spans="1:14" ht="14.25">
      <c r="A167" s="350"/>
      <c r="B167" s="227" t="s">
        <v>8</v>
      </c>
      <c r="C167" s="319">
        <f>SUM(H164:H166)</f>
        <v>13399.82</v>
      </c>
      <c r="D167" s="320"/>
      <c r="E167" s="320"/>
      <c r="F167" s="320"/>
      <c r="G167" s="320"/>
      <c r="H167" s="321"/>
      <c r="I167" s="241">
        <f>SUM(I164:I165)</f>
        <v>12899.82</v>
      </c>
      <c r="J167" s="263">
        <f>SUM(J164:J166)</f>
        <v>13400</v>
      </c>
      <c r="K167" s="29">
        <v>13399.82</v>
      </c>
    </row>
    <row r="168" spans="1:14" ht="64.5" customHeight="1">
      <c r="A168" s="350">
        <v>28</v>
      </c>
      <c r="B168" s="234" t="s">
        <v>34</v>
      </c>
      <c r="C168" s="306" t="s">
        <v>194</v>
      </c>
      <c r="D168" s="307"/>
      <c r="E168" s="233">
        <v>900</v>
      </c>
      <c r="F168" s="233">
        <v>90015</v>
      </c>
      <c r="G168" s="233">
        <v>6050</v>
      </c>
      <c r="H168" s="246">
        <v>39527.480000000003</v>
      </c>
      <c r="I168" s="246">
        <v>39527.480000000003</v>
      </c>
      <c r="J168" s="212">
        <v>39528</v>
      </c>
      <c r="K168" s="170"/>
    </row>
    <row r="169" spans="1:14" ht="14.25">
      <c r="A169" s="350"/>
      <c r="B169" s="227" t="s">
        <v>8</v>
      </c>
      <c r="C169" s="343">
        <f>SUM(H168:H168)</f>
        <v>39527.480000000003</v>
      </c>
      <c r="D169" s="344"/>
      <c r="E169" s="344"/>
      <c r="F169" s="344"/>
      <c r="G169" s="344"/>
      <c r="H169" s="345"/>
      <c r="I169" s="29">
        <f>SUM(I168:I168)</f>
        <v>39527.480000000003</v>
      </c>
      <c r="J169" s="263">
        <f>SUM(J168:J168)</f>
        <v>39528</v>
      </c>
      <c r="K169" s="29">
        <v>39527.480000000003</v>
      </c>
    </row>
    <row r="170" spans="1:14">
      <c r="A170" s="468" t="s">
        <v>37</v>
      </c>
      <c r="B170" s="468"/>
      <c r="C170" s="468"/>
      <c r="D170" s="468"/>
      <c r="E170" s="468"/>
      <c r="F170" s="468"/>
      <c r="G170" s="468"/>
      <c r="H170" s="29">
        <f>SUM(C13,C22,C26,C31,C37,C44,C47,C53,C59,C62,C67,C69,C76,C88,C94,C106,C111,E116,E121,C125,C129,E139,C143,C147,C153,C163,C167,C169)</f>
        <v>624255.90999999992</v>
      </c>
      <c r="I170" s="29">
        <f>SUM(I169,I167,I163,I153,I147,I143,I139,I129,I125,I121,I116,I111,I106,I94,I88,I76,I69,I67,I62,I59,I53,I47,I44,I37,I31,I26,I22,I13)</f>
        <v>575432.18999999994</v>
      </c>
      <c r="J170" s="29">
        <f>SUM(J169,J167,J163,J153,J147,J143,J139,J129,J125,J121,J116,J111,J106,J94,J88,J76,J69,J67,J62,J59,J53,J47,J44,J37,J31,J26,J22,J13)</f>
        <v>624271</v>
      </c>
      <c r="K170" s="29">
        <f>SUM(K9:K169)</f>
        <v>624257.47999999986</v>
      </c>
      <c r="L170" s="3"/>
      <c r="M170" s="3"/>
      <c r="N170" s="3"/>
    </row>
    <row r="183" spans="6:7">
      <c r="F183" s="102"/>
      <c r="G183" s="102"/>
    </row>
    <row r="198" spans="6:7">
      <c r="F198" s="102"/>
      <c r="G198" s="102"/>
    </row>
  </sheetData>
  <mergeCells count="310">
    <mergeCell ref="K164:K165"/>
    <mergeCell ref="C165:D166"/>
    <mergeCell ref="E165:E166"/>
    <mergeCell ref="F165:F166"/>
    <mergeCell ref="C167:H167"/>
    <mergeCell ref="A168:A169"/>
    <mergeCell ref="C168:D168"/>
    <mergeCell ref="C169:H169"/>
    <mergeCell ref="A164:A167"/>
    <mergeCell ref="B164:B166"/>
    <mergeCell ref="C164:D164"/>
    <mergeCell ref="A170:G170"/>
    <mergeCell ref="I158:I160"/>
    <mergeCell ref="G154:G157"/>
    <mergeCell ref="H154:H157"/>
    <mergeCell ref="I154:I157"/>
    <mergeCell ref="A154:A163"/>
    <mergeCell ref="B154:B162"/>
    <mergeCell ref="F161:F162"/>
    <mergeCell ref="C163:H163"/>
    <mergeCell ref="K154:K160"/>
    <mergeCell ref="J158:J160"/>
    <mergeCell ref="F151:F152"/>
    <mergeCell ref="C153:H153"/>
    <mergeCell ref="C154:D157"/>
    <mergeCell ref="E154:E157"/>
    <mergeCell ref="F154:F157"/>
    <mergeCell ref="C158:D160"/>
    <mergeCell ref="E158:E160"/>
    <mergeCell ref="F158:F160"/>
    <mergeCell ref="G158:G160"/>
    <mergeCell ref="H158:H160"/>
    <mergeCell ref="B148:B152"/>
    <mergeCell ref="C148:D148"/>
    <mergeCell ref="C149:D149"/>
    <mergeCell ref="C150:D150"/>
    <mergeCell ref="C151:D152"/>
    <mergeCell ref="E151:E152"/>
    <mergeCell ref="C161:D162"/>
    <mergeCell ref="E161:E162"/>
    <mergeCell ref="J154:J157"/>
    <mergeCell ref="C143:H143"/>
    <mergeCell ref="A144:A147"/>
    <mergeCell ref="B144:B146"/>
    <mergeCell ref="C144:D144"/>
    <mergeCell ref="K144:K146"/>
    <mergeCell ref="C145:D146"/>
    <mergeCell ref="E145:E146"/>
    <mergeCell ref="F145:F146"/>
    <mergeCell ref="C147:H147"/>
    <mergeCell ref="A140:A143"/>
    <mergeCell ref="B140:B142"/>
    <mergeCell ref="C140:D142"/>
    <mergeCell ref="G140:G142"/>
    <mergeCell ref="H140:H142"/>
    <mergeCell ref="I140:I142"/>
    <mergeCell ref="J140:J142"/>
    <mergeCell ref="K140:K142"/>
    <mergeCell ref="E139:H139"/>
    <mergeCell ref="E140:E142"/>
    <mergeCell ref="F140:F142"/>
    <mergeCell ref="K126:K128"/>
    <mergeCell ref="C129:H129"/>
    <mergeCell ref="A126:A129"/>
    <mergeCell ref="B126:B128"/>
    <mergeCell ref="C126:D128"/>
    <mergeCell ref="E126:E128"/>
    <mergeCell ref="F126:F128"/>
    <mergeCell ref="G126:G128"/>
    <mergeCell ref="A130:A139"/>
    <mergeCell ref="B130:B138"/>
    <mergeCell ref="C130:D133"/>
    <mergeCell ref="E130:E133"/>
    <mergeCell ref="F130:F133"/>
    <mergeCell ref="G130:G133"/>
    <mergeCell ref="H126:H128"/>
    <mergeCell ref="I126:I128"/>
    <mergeCell ref="J126:J128"/>
    <mergeCell ref="H130:H133"/>
    <mergeCell ref="I130:I133"/>
    <mergeCell ref="J130:J133"/>
    <mergeCell ref="K130:K137"/>
    <mergeCell ref="C136:D138"/>
    <mergeCell ref="E136:E138"/>
    <mergeCell ref="F136:F138"/>
    <mergeCell ref="H122:H124"/>
    <mergeCell ref="I122:I124"/>
    <mergeCell ref="J122:J124"/>
    <mergeCell ref="K122:K124"/>
    <mergeCell ref="C125:H125"/>
    <mergeCell ref="A122:A125"/>
    <mergeCell ref="B122:B124"/>
    <mergeCell ref="C122:D124"/>
    <mergeCell ref="E122:E124"/>
    <mergeCell ref="F122:F124"/>
    <mergeCell ref="G122:G124"/>
    <mergeCell ref="C134:D135"/>
    <mergeCell ref="E134:E135"/>
    <mergeCell ref="F134:F135"/>
    <mergeCell ref="G136:G137"/>
    <mergeCell ref="H136:H137"/>
    <mergeCell ref="I136:I137"/>
    <mergeCell ref="J136:J137"/>
    <mergeCell ref="E116:H116"/>
    <mergeCell ref="A117:A121"/>
    <mergeCell ref="B117:B120"/>
    <mergeCell ref="C117:D117"/>
    <mergeCell ref="K117:K120"/>
    <mergeCell ref="C119:D120"/>
    <mergeCell ref="E119:E120"/>
    <mergeCell ref="F119:F120"/>
    <mergeCell ref="E121:H121"/>
    <mergeCell ref="A95:A106"/>
    <mergeCell ref="B95:B105"/>
    <mergeCell ref="C95:D102"/>
    <mergeCell ref="E95:E102"/>
    <mergeCell ref="F95:F102"/>
    <mergeCell ref="G95:G102"/>
    <mergeCell ref="H95:H102"/>
    <mergeCell ref="C106:H106"/>
    <mergeCell ref="B112:B115"/>
    <mergeCell ref="C112:D112"/>
    <mergeCell ref="C113:D113"/>
    <mergeCell ref="C114:D115"/>
    <mergeCell ref="E114:E115"/>
    <mergeCell ref="F114:F115"/>
    <mergeCell ref="A107:A111"/>
    <mergeCell ref="B107:B110"/>
    <mergeCell ref="C107:D107"/>
    <mergeCell ref="C111:H111"/>
    <mergeCell ref="K107:K109"/>
    <mergeCell ref="C108:D110"/>
    <mergeCell ref="E108:E110"/>
    <mergeCell ref="F108:F110"/>
    <mergeCell ref="B89:B93"/>
    <mergeCell ref="C89:D89"/>
    <mergeCell ref="C90:D90"/>
    <mergeCell ref="C91:D91"/>
    <mergeCell ref="C92:D93"/>
    <mergeCell ref="E92:E93"/>
    <mergeCell ref="F92:F93"/>
    <mergeCell ref="I95:I102"/>
    <mergeCell ref="J95:J102"/>
    <mergeCell ref="K95:K104"/>
    <mergeCell ref="C103:D103"/>
    <mergeCell ref="C104:D105"/>
    <mergeCell ref="E104:E105"/>
    <mergeCell ref="F104:F105"/>
    <mergeCell ref="A93:A94"/>
    <mergeCell ref="C94:H94"/>
    <mergeCell ref="J77:J84"/>
    <mergeCell ref="K77:K87"/>
    <mergeCell ref="C85:D87"/>
    <mergeCell ref="E85:E87"/>
    <mergeCell ref="F85:F87"/>
    <mergeCell ref="G85:G86"/>
    <mergeCell ref="H85:H86"/>
    <mergeCell ref="I85:I86"/>
    <mergeCell ref="J85:J86"/>
    <mergeCell ref="A77:A88"/>
    <mergeCell ref="B77:B87"/>
    <mergeCell ref="C77:D84"/>
    <mergeCell ref="E77:E84"/>
    <mergeCell ref="F77:F84"/>
    <mergeCell ref="G77:G84"/>
    <mergeCell ref="H77:H84"/>
    <mergeCell ref="I70:I72"/>
    <mergeCell ref="I77:I84"/>
    <mergeCell ref="C88:H88"/>
    <mergeCell ref="J70:J72"/>
    <mergeCell ref="K70:K75"/>
    <mergeCell ref="C73:D73"/>
    <mergeCell ref="C74:D75"/>
    <mergeCell ref="E74:E75"/>
    <mergeCell ref="F74:F75"/>
    <mergeCell ref="A68:A69"/>
    <mergeCell ref="C68:D68"/>
    <mergeCell ref="C69:H69"/>
    <mergeCell ref="A70:A76"/>
    <mergeCell ref="B70:B75"/>
    <mergeCell ref="C70:D72"/>
    <mergeCell ref="E70:E72"/>
    <mergeCell ref="F70:F72"/>
    <mergeCell ref="G70:G72"/>
    <mergeCell ref="H70:H72"/>
    <mergeCell ref="C76:H76"/>
    <mergeCell ref="A63:A67"/>
    <mergeCell ref="B63:B66"/>
    <mergeCell ref="C63:D63"/>
    <mergeCell ref="K63:K66"/>
    <mergeCell ref="C64:D64"/>
    <mergeCell ref="C65:D66"/>
    <mergeCell ref="E65:E66"/>
    <mergeCell ref="F65:F66"/>
    <mergeCell ref="C67:H67"/>
    <mergeCell ref="H60:H61"/>
    <mergeCell ref="I60:I61"/>
    <mergeCell ref="J60:J61"/>
    <mergeCell ref="K60:K61"/>
    <mergeCell ref="C62:H62"/>
    <mergeCell ref="A60:A62"/>
    <mergeCell ref="B60:B61"/>
    <mergeCell ref="C60:D61"/>
    <mergeCell ref="E60:E61"/>
    <mergeCell ref="F60:F61"/>
    <mergeCell ref="G60:G61"/>
    <mergeCell ref="A54:A59"/>
    <mergeCell ref="B54:B58"/>
    <mergeCell ref="C54:D56"/>
    <mergeCell ref="E54:E56"/>
    <mergeCell ref="F54:F56"/>
    <mergeCell ref="G54:G56"/>
    <mergeCell ref="H54:H56"/>
    <mergeCell ref="C59:H59"/>
    <mergeCell ref="A48:A53"/>
    <mergeCell ref="B48:B52"/>
    <mergeCell ref="G48:G52"/>
    <mergeCell ref="H48:H52"/>
    <mergeCell ref="J45:J46"/>
    <mergeCell ref="K45:K46"/>
    <mergeCell ref="C47:H47"/>
    <mergeCell ref="C48:D52"/>
    <mergeCell ref="E48:E52"/>
    <mergeCell ref="F48:F52"/>
    <mergeCell ref="C44:H44"/>
    <mergeCell ref="I54:I56"/>
    <mergeCell ref="J54:J56"/>
    <mergeCell ref="K54:K57"/>
    <mergeCell ref="C57:D58"/>
    <mergeCell ref="E57:E58"/>
    <mergeCell ref="F57:F58"/>
    <mergeCell ref="C53:H53"/>
    <mergeCell ref="I48:I52"/>
    <mergeCell ref="J48:J52"/>
    <mergeCell ref="K48:K52"/>
    <mergeCell ref="A45:A47"/>
    <mergeCell ref="B45:B46"/>
    <mergeCell ref="C45:D46"/>
    <mergeCell ref="E45:E46"/>
    <mergeCell ref="F45:F46"/>
    <mergeCell ref="G45:G46"/>
    <mergeCell ref="H45:H46"/>
    <mergeCell ref="I38:I40"/>
    <mergeCell ref="A38:A44"/>
    <mergeCell ref="B38:B43"/>
    <mergeCell ref="I45:I46"/>
    <mergeCell ref="J38:J40"/>
    <mergeCell ref="K38:K43"/>
    <mergeCell ref="C41:D41"/>
    <mergeCell ref="C42:D43"/>
    <mergeCell ref="E42:E43"/>
    <mergeCell ref="F42:F43"/>
    <mergeCell ref="E35:E36"/>
    <mergeCell ref="F35:F36"/>
    <mergeCell ref="C37:H37"/>
    <mergeCell ref="C38:D40"/>
    <mergeCell ref="E38:E40"/>
    <mergeCell ref="F38:F40"/>
    <mergeCell ref="G38:G40"/>
    <mergeCell ref="H38:H40"/>
    <mergeCell ref="C31:H31"/>
    <mergeCell ref="A23:A26"/>
    <mergeCell ref="B23:B25"/>
    <mergeCell ref="C23:D23"/>
    <mergeCell ref="C24:D24"/>
    <mergeCell ref="C26:H26"/>
    <mergeCell ref="A32:A37"/>
    <mergeCell ref="B32:B36"/>
    <mergeCell ref="C32:D32"/>
    <mergeCell ref="C33:D33"/>
    <mergeCell ref="C34:D34"/>
    <mergeCell ref="C35:D36"/>
    <mergeCell ref="A27:A31"/>
    <mergeCell ref="B27:B30"/>
    <mergeCell ref="C27:D27"/>
    <mergeCell ref="C29:D30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A148:A152"/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293"/>
      <c r="I1" s="293"/>
    </row>
    <row r="2" spans="1:15">
      <c r="A2" s="1"/>
      <c r="B2" s="223"/>
      <c r="D2" s="205"/>
      <c r="H2" s="293"/>
      <c r="I2" s="293"/>
      <c r="J2" s="520"/>
      <c r="K2" s="140"/>
    </row>
    <row r="3" spans="1:15">
      <c r="A3" s="1"/>
      <c r="B3" s="223"/>
      <c r="D3" s="205"/>
      <c r="H3" s="293"/>
      <c r="I3" s="293"/>
    </row>
    <row r="4" spans="1:15">
      <c r="A4" s="1"/>
      <c r="B4" s="223"/>
      <c r="D4" s="205"/>
      <c r="H4" s="293"/>
      <c r="I4" s="293"/>
    </row>
    <row r="5" spans="1:15">
      <c r="A5" s="145"/>
      <c r="B5" s="294" t="s">
        <v>124</v>
      </c>
      <c r="C5" s="294"/>
      <c r="D5" s="294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297">
        <v>1</v>
      </c>
      <c r="B9" s="300" t="s">
        <v>7</v>
      </c>
      <c r="C9" s="306" t="s">
        <v>134</v>
      </c>
      <c r="D9" s="307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79"/>
    </row>
    <row r="10" spans="1:15" ht="30" customHeight="1">
      <c r="A10" s="298"/>
      <c r="B10" s="301"/>
      <c r="C10" s="281" t="s">
        <v>135</v>
      </c>
      <c r="D10" s="282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80"/>
      <c r="O10" s="8"/>
    </row>
    <row r="11" spans="1:15" ht="30.75" customHeight="1">
      <c r="A11" s="298"/>
      <c r="B11" s="301"/>
      <c r="C11" s="283" t="s">
        <v>136</v>
      </c>
      <c r="D11" s="284"/>
      <c r="E11" s="287">
        <v>750</v>
      </c>
      <c r="F11" s="287">
        <v>75075</v>
      </c>
      <c r="G11" s="148">
        <v>4210</v>
      </c>
      <c r="H11" s="191">
        <v>548</v>
      </c>
      <c r="I11" s="21"/>
      <c r="J11" s="144"/>
      <c r="K11" s="144"/>
      <c r="L11" s="280"/>
      <c r="O11" s="8"/>
    </row>
    <row r="12" spans="1:15" ht="30" customHeight="1">
      <c r="A12" s="298"/>
      <c r="B12" s="301"/>
      <c r="C12" s="285"/>
      <c r="D12" s="286"/>
      <c r="E12" s="288"/>
      <c r="F12" s="288"/>
      <c r="G12" s="148">
        <v>4300</v>
      </c>
      <c r="H12" s="192">
        <v>548</v>
      </c>
      <c r="I12" s="21"/>
      <c r="J12" s="22"/>
      <c r="K12" s="143"/>
      <c r="L12" s="280"/>
    </row>
    <row r="13" spans="1:15" ht="14.25" customHeight="1">
      <c r="A13" s="299"/>
      <c r="B13" s="226" t="s">
        <v>8</v>
      </c>
      <c r="C13" s="289">
        <f>SUM(H9:H12)</f>
        <v>21937.75</v>
      </c>
      <c r="D13" s="290"/>
      <c r="E13" s="290"/>
      <c r="F13" s="290"/>
      <c r="G13" s="290"/>
      <c r="H13" s="291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297">
        <v>2</v>
      </c>
      <c r="B14" s="300" t="s">
        <v>9</v>
      </c>
      <c r="C14" s="283" t="s">
        <v>128</v>
      </c>
      <c r="D14" s="284"/>
      <c r="E14" s="287">
        <v>926</v>
      </c>
      <c r="F14" s="287">
        <v>92695</v>
      </c>
      <c r="G14" s="287">
        <v>6050</v>
      </c>
      <c r="H14" s="521">
        <v>3500</v>
      </c>
      <c r="I14" s="311"/>
      <c r="J14" s="480"/>
      <c r="K14" s="480"/>
      <c r="L14" s="279"/>
    </row>
    <row r="15" spans="1:15" ht="15.75" customHeight="1">
      <c r="A15" s="298"/>
      <c r="B15" s="301"/>
      <c r="C15" s="302"/>
      <c r="D15" s="303"/>
      <c r="E15" s="304"/>
      <c r="F15" s="304"/>
      <c r="G15" s="304"/>
      <c r="H15" s="522"/>
      <c r="I15" s="312"/>
      <c r="J15" s="481"/>
      <c r="K15" s="481"/>
      <c r="L15" s="280"/>
    </row>
    <row r="16" spans="1:15" ht="4.9000000000000004" customHeight="1">
      <c r="A16" s="298"/>
      <c r="B16" s="301"/>
      <c r="C16" s="302"/>
      <c r="D16" s="303"/>
      <c r="E16" s="304"/>
      <c r="F16" s="304"/>
      <c r="G16" s="304"/>
      <c r="H16" s="522"/>
      <c r="I16" s="312"/>
      <c r="J16" s="481"/>
      <c r="K16" s="481"/>
      <c r="L16" s="280"/>
    </row>
    <row r="17" spans="1:12" ht="9" hidden="1" customHeight="1">
      <c r="A17" s="298"/>
      <c r="B17" s="301"/>
      <c r="C17" s="302"/>
      <c r="D17" s="303"/>
      <c r="E17" s="304"/>
      <c r="F17" s="304"/>
      <c r="G17" s="304"/>
      <c r="H17" s="522"/>
      <c r="I17" s="312"/>
      <c r="J17" s="481"/>
      <c r="K17" s="481"/>
      <c r="L17" s="280"/>
    </row>
    <row r="18" spans="1:12" ht="28.5" customHeight="1">
      <c r="A18" s="298"/>
      <c r="B18" s="301"/>
      <c r="C18" s="285"/>
      <c r="D18" s="286"/>
      <c r="E18" s="288"/>
      <c r="F18" s="288"/>
      <c r="G18" s="288"/>
      <c r="H18" s="523"/>
      <c r="I18" s="313"/>
      <c r="J18" s="482"/>
      <c r="K18" s="482"/>
      <c r="L18" s="280"/>
    </row>
    <row r="19" spans="1:12" ht="38.25" customHeight="1">
      <c r="A19" s="298"/>
      <c r="B19" s="301"/>
      <c r="C19" s="306" t="s">
        <v>129</v>
      </c>
      <c r="D19" s="307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80"/>
    </row>
    <row r="20" spans="1:12" ht="26.45" customHeight="1">
      <c r="A20" s="298"/>
      <c r="B20" s="301"/>
      <c r="C20" s="283" t="s">
        <v>130</v>
      </c>
      <c r="D20" s="284"/>
      <c r="E20" s="287">
        <v>750</v>
      </c>
      <c r="F20" s="287">
        <v>75075</v>
      </c>
      <c r="G20" s="65">
        <v>4210</v>
      </c>
      <c r="H20" s="193">
        <v>595.88</v>
      </c>
      <c r="I20" s="165"/>
      <c r="J20" s="154"/>
      <c r="K20" s="154"/>
      <c r="L20" s="280"/>
    </row>
    <row r="21" spans="1:12" ht="27" customHeight="1">
      <c r="A21" s="298"/>
      <c r="B21" s="301"/>
      <c r="C21" s="285"/>
      <c r="D21" s="286"/>
      <c r="E21" s="288"/>
      <c r="F21" s="288"/>
      <c r="G21" s="65">
        <v>4300</v>
      </c>
      <c r="H21" s="193">
        <v>595.87</v>
      </c>
      <c r="I21" s="130"/>
      <c r="J21" s="125"/>
      <c r="K21" s="138"/>
      <c r="L21" s="280"/>
    </row>
    <row r="22" spans="1:12" ht="14.25" customHeight="1">
      <c r="A22" s="299"/>
      <c r="B22" s="226" t="s">
        <v>8</v>
      </c>
      <c r="C22" s="305">
        <f>SUM(H14:H21)</f>
        <v>23835.07</v>
      </c>
      <c r="D22" s="305"/>
      <c r="E22" s="305"/>
      <c r="F22" s="305"/>
      <c r="G22" s="305"/>
      <c r="H22" s="305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297">
        <v>3</v>
      </c>
      <c r="B23" s="300" t="s">
        <v>10</v>
      </c>
      <c r="C23" s="322" t="s">
        <v>137</v>
      </c>
      <c r="D23" s="322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298"/>
      <c r="B24" s="301"/>
      <c r="C24" s="322" t="s">
        <v>138</v>
      </c>
      <c r="D24" s="322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298"/>
      <c r="B25" s="301"/>
      <c r="C25" s="322" t="s">
        <v>139</v>
      </c>
      <c r="D25" s="322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298"/>
      <c r="B26" s="301"/>
      <c r="C26" s="322" t="s">
        <v>140</v>
      </c>
      <c r="D26" s="322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298"/>
      <c r="B27" s="301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299"/>
      <c r="B28" s="226" t="s">
        <v>8</v>
      </c>
      <c r="C28" s="289">
        <f>SUM(H23:H26)</f>
        <v>16127.21</v>
      </c>
      <c r="D28" s="290"/>
      <c r="E28" s="290"/>
      <c r="F28" s="290"/>
      <c r="G28" s="290"/>
      <c r="H28" s="291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333">
        <v>4</v>
      </c>
      <c r="B29" s="336" t="s">
        <v>11</v>
      </c>
      <c r="C29" s="322" t="s">
        <v>141</v>
      </c>
      <c r="D29" s="322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334"/>
      <c r="B30" s="336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334"/>
      <c r="B31" s="336"/>
      <c r="C31" s="283" t="s">
        <v>142</v>
      </c>
      <c r="D31" s="284"/>
      <c r="E31" s="317">
        <v>750</v>
      </c>
      <c r="F31" s="317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334"/>
      <c r="B32" s="336"/>
      <c r="C32" s="285"/>
      <c r="D32" s="286"/>
      <c r="E32" s="318"/>
      <c r="F32" s="318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335"/>
      <c r="B33" s="227" t="s">
        <v>8</v>
      </c>
      <c r="C33" s="381">
        <f>SUM(H29:H32)</f>
        <v>17115.400000000001</v>
      </c>
      <c r="D33" s="382"/>
      <c r="E33" s="382"/>
      <c r="F33" s="382"/>
      <c r="G33" s="382"/>
      <c r="H33" s="383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276">
        <v>5</v>
      </c>
      <c r="B34" s="323" t="s">
        <v>12</v>
      </c>
      <c r="C34" s="326" t="s">
        <v>143</v>
      </c>
      <c r="D34" s="327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277"/>
      <c r="B35" s="324"/>
      <c r="C35" s="326" t="s">
        <v>144</v>
      </c>
      <c r="D35" s="328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277"/>
      <c r="B36" s="324"/>
      <c r="C36" s="326" t="s">
        <v>145</v>
      </c>
      <c r="D36" s="328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277"/>
      <c r="B37" s="324"/>
      <c r="C37" s="329" t="s">
        <v>146</v>
      </c>
      <c r="D37" s="330"/>
      <c r="E37" s="341">
        <v>750</v>
      </c>
      <c r="F37" s="341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277"/>
      <c r="B38" s="325"/>
      <c r="C38" s="331"/>
      <c r="D38" s="332"/>
      <c r="E38" s="342"/>
      <c r="F38" s="342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278"/>
      <c r="B39" s="227" t="s">
        <v>8</v>
      </c>
      <c r="C39" s="343">
        <f>SUM(H34:H38)</f>
        <v>15613.35</v>
      </c>
      <c r="D39" s="344"/>
      <c r="E39" s="344"/>
      <c r="F39" s="344"/>
      <c r="G39" s="344"/>
      <c r="H39" s="345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50">
        <v>6</v>
      </c>
      <c r="B40" s="323" t="s">
        <v>13</v>
      </c>
      <c r="C40" s="283" t="s">
        <v>147</v>
      </c>
      <c r="D40" s="284"/>
      <c r="E40" s="317">
        <v>926</v>
      </c>
      <c r="F40" s="317">
        <v>92695</v>
      </c>
      <c r="G40" s="317">
        <v>6050</v>
      </c>
      <c r="H40" s="501">
        <v>14500</v>
      </c>
      <c r="I40" s="347"/>
      <c r="J40" s="480"/>
      <c r="K40" s="480"/>
      <c r="L40" s="279"/>
    </row>
    <row r="41" spans="1:12" ht="12.75" customHeight="1">
      <c r="A41" s="350"/>
      <c r="B41" s="324"/>
      <c r="C41" s="302"/>
      <c r="D41" s="303"/>
      <c r="E41" s="346"/>
      <c r="F41" s="346"/>
      <c r="G41" s="346"/>
      <c r="H41" s="502"/>
      <c r="I41" s="348"/>
      <c r="J41" s="481"/>
      <c r="K41" s="481"/>
      <c r="L41" s="280"/>
    </row>
    <row r="42" spans="1:12" ht="12.75" customHeight="1">
      <c r="A42" s="350"/>
      <c r="B42" s="324"/>
      <c r="C42" s="302"/>
      <c r="D42" s="303"/>
      <c r="E42" s="346"/>
      <c r="F42" s="346"/>
      <c r="G42" s="346"/>
      <c r="H42" s="502"/>
      <c r="I42" s="348"/>
      <c r="J42" s="481"/>
      <c r="K42" s="481"/>
      <c r="L42" s="280"/>
    </row>
    <row r="43" spans="1:12" ht="12.75" customHeight="1">
      <c r="A43" s="350"/>
      <c r="B43" s="324"/>
      <c r="C43" s="285"/>
      <c r="D43" s="286"/>
      <c r="E43" s="318"/>
      <c r="F43" s="318"/>
      <c r="G43" s="318"/>
      <c r="H43" s="503"/>
      <c r="I43" s="349"/>
      <c r="J43" s="482"/>
      <c r="K43" s="482"/>
      <c r="L43" s="280"/>
    </row>
    <row r="44" spans="1:12" ht="48" customHeight="1">
      <c r="A44" s="350"/>
      <c r="B44" s="324"/>
      <c r="C44" s="306" t="s">
        <v>148</v>
      </c>
      <c r="D44" s="307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80"/>
    </row>
    <row r="45" spans="1:12" ht="33" customHeight="1">
      <c r="A45" s="350"/>
      <c r="B45" s="324"/>
      <c r="C45" s="337" t="s">
        <v>149</v>
      </c>
      <c r="D45" s="338"/>
      <c r="E45" s="317">
        <v>750</v>
      </c>
      <c r="F45" s="317">
        <v>75075</v>
      </c>
      <c r="G45" s="150">
        <v>4210</v>
      </c>
      <c r="H45" s="196">
        <v>393</v>
      </c>
      <c r="I45" s="153"/>
      <c r="J45" s="151"/>
      <c r="K45" s="151"/>
      <c r="L45" s="280"/>
    </row>
    <row r="46" spans="1:12" ht="32.25" customHeight="1">
      <c r="A46" s="350"/>
      <c r="B46" s="324"/>
      <c r="C46" s="339"/>
      <c r="D46" s="340"/>
      <c r="E46" s="318"/>
      <c r="F46" s="318"/>
      <c r="G46" s="121">
        <v>4300</v>
      </c>
      <c r="H46" s="192">
        <v>393</v>
      </c>
      <c r="I46" s="131"/>
      <c r="J46" s="22"/>
      <c r="K46" s="143"/>
      <c r="L46" s="280"/>
    </row>
    <row r="47" spans="1:12" ht="14.25">
      <c r="A47" s="350"/>
      <c r="B47" s="227" t="s">
        <v>8</v>
      </c>
      <c r="C47" s="343">
        <f>SUM(H40:H46)</f>
        <v>15731.94</v>
      </c>
      <c r="D47" s="344"/>
      <c r="E47" s="344"/>
      <c r="F47" s="344"/>
      <c r="G47" s="344"/>
      <c r="H47" s="345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50">
        <v>7</v>
      </c>
      <c r="B48" s="323" t="s">
        <v>14</v>
      </c>
      <c r="C48" s="283" t="s">
        <v>150</v>
      </c>
      <c r="D48" s="284"/>
      <c r="E48" s="518"/>
      <c r="F48" s="518"/>
      <c r="G48" s="518"/>
      <c r="H48" s="501">
        <v>17510.669999999998</v>
      </c>
      <c r="I48" s="347"/>
      <c r="J48" s="480"/>
      <c r="K48" s="480"/>
      <c r="L48" s="279"/>
    </row>
    <row r="49" spans="1:12" ht="25.15" customHeight="1">
      <c r="A49" s="350"/>
      <c r="B49" s="324"/>
      <c r="C49" s="285"/>
      <c r="D49" s="286"/>
      <c r="E49" s="519"/>
      <c r="F49" s="519"/>
      <c r="G49" s="519"/>
      <c r="H49" s="503"/>
      <c r="I49" s="349"/>
      <c r="J49" s="482"/>
      <c r="K49" s="482"/>
      <c r="L49" s="280"/>
    </row>
    <row r="50" spans="1:12" ht="14.25">
      <c r="A50" s="350"/>
      <c r="B50" s="227" t="s">
        <v>8</v>
      </c>
      <c r="C50" s="319">
        <f>SUM(H48:H49)</f>
        <v>17510.669999999998</v>
      </c>
      <c r="D50" s="353"/>
      <c r="E50" s="353"/>
      <c r="F50" s="353"/>
      <c r="G50" s="353"/>
      <c r="H50" s="354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50">
        <v>8</v>
      </c>
      <c r="B51" s="323" t="s">
        <v>15</v>
      </c>
      <c r="C51" s="355" t="s">
        <v>151</v>
      </c>
      <c r="D51" s="356"/>
      <c r="E51" s="317">
        <v>926</v>
      </c>
      <c r="F51" s="317">
        <v>92695</v>
      </c>
      <c r="G51" s="317">
        <v>6050</v>
      </c>
      <c r="H51" s="501">
        <v>24467.51</v>
      </c>
      <c r="I51" s="347"/>
      <c r="J51" s="347"/>
      <c r="K51" s="347"/>
      <c r="L51" s="279"/>
    </row>
    <row r="52" spans="1:12" ht="14.25" customHeight="1">
      <c r="A52" s="350"/>
      <c r="B52" s="324"/>
      <c r="C52" s="357"/>
      <c r="D52" s="358"/>
      <c r="E52" s="346"/>
      <c r="F52" s="346"/>
      <c r="G52" s="346"/>
      <c r="H52" s="502"/>
      <c r="I52" s="348"/>
      <c r="J52" s="348"/>
      <c r="K52" s="348"/>
      <c r="L52" s="280"/>
    </row>
    <row r="53" spans="1:12" ht="14.25" customHeight="1">
      <c r="A53" s="350"/>
      <c r="B53" s="324"/>
      <c r="C53" s="357"/>
      <c r="D53" s="358"/>
      <c r="E53" s="346"/>
      <c r="F53" s="346"/>
      <c r="G53" s="346"/>
      <c r="H53" s="502"/>
      <c r="I53" s="348"/>
      <c r="J53" s="348"/>
      <c r="K53" s="348"/>
      <c r="L53" s="280"/>
    </row>
    <row r="54" spans="1:12" ht="14.25" customHeight="1">
      <c r="A54" s="350"/>
      <c r="B54" s="324"/>
      <c r="C54" s="357"/>
      <c r="D54" s="358"/>
      <c r="E54" s="346"/>
      <c r="F54" s="346"/>
      <c r="G54" s="346"/>
      <c r="H54" s="502"/>
      <c r="I54" s="348"/>
      <c r="J54" s="348"/>
      <c r="K54" s="348"/>
      <c r="L54" s="280"/>
    </row>
    <row r="55" spans="1:12" ht="19.5" customHeight="1">
      <c r="A55" s="350"/>
      <c r="B55" s="324"/>
      <c r="C55" s="359"/>
      <c r="D55" s="360"/>
      <c r="E55" s="318"/>
      <c r="F55" s="318"/>
      <c r="G55" s="318"/>
      <c r="H55" s="503"/>
      <c r="I55" s="349"/>
      <c r="J55" s="349"/>
      <c r="K55" s="349"/>
      <c r="L55" s="280"/>
    </row>
    <row r="56" spans="1:12" ht="14.25">
      <c r="A56" s="350"/>
      <c r="B56" s="227" t="s">
        <v>8</v>
      </c>
      <c r="C56" s="365">
        <f>SUM(H51:H55)</f>
        <v>24467.51</v>
      </c>
      <c r="D56" s="366"/>
      <c r="E56" s="320"/>
      <c r="F56" s="320"/>
      <c r="G56" s="320"/>
      <c r="H56" s="321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50">
        <v>9</v>
      </c>
      <c r="B57" s="323" t="s">
        <v>16</v>
      </c>
      <c r="C57" s="283" t="s">
        <v>152</v>
      </c>
      <c r="D57" s="284"/>
      <c r="E57" s="363">
        <v>926</v>
      </c>
      <c r="F57" s="317">
        <v>92695</v>
      </c>
      <c r="G57" s="317">
        <v>6050</v>
      </c>
      <c r="H57" s="472">
        <v>19000</v>
      </c>
      <c r="I57" s="361"/>
      <c r="J57" s="480"/>
      <c r="K57" s="480"/>
      <c r="L57" s="279"/>
    </row>
    <row r="58" spans="1:12" ht="20.25" customHeight="1">
      <c r="A58" s="350"/>
      <c r="B58" s="324"/>
      <c r="C58" s="302"/>
      <c r="D58" s="303"/>
      <c r="E58" s="367"/>
      <c r="F58" s="346"/>
      <c r="G58" s="346"/>
      <c r="H58" s="473"/>
      <c r="I58" s="362"/>
      <c r="J58" s="481"/>
      <c r="K58" s="481"/>
      <c r="L58" s="280"/>
    </row>
    <row r="59" spans="1:12" ht="3.75" customHeight="1">
      <c r="A59" s="350"/>
      <c r="B59" s="324"/>
      <c r="C59" s="302"/>
      <c r="D59" s="303"/>
      <c r="E59" s="364"/>
      <c r="F59" s="318"/>
      <c r="G59" s="318"/>
      <c r="H59" s="474"/>
      <c r="I59" s="368"/>
      <c r="J59" s="482"/>
      <c r="K59" s="482"/>
      <c r="L59" s="280"/>
    </row>
    <row r="60" spans="1:12" ht="24.75" customHeight="1">
      <c r="A60" s="350"/>
      <c r="B60" s="324"/>
      <c r="C60" s="283" t="s">
        <v>153</v>
      </c>
      <c r="D60" s="284"/>
      <c r="E60" s="363">
        <v>750</v>
      </c>
      <c r="F60" s="317">
        <v>75075</v>
      </c>
      <c r="G60" s="62">
        <v>4210</v>
      </c>
      <c r="H60" s="197">
        <v>65</v>
      </c>
      <c r="I60" s="64"/>
      <c r="J60" s="22"/>
      <c r="K60" s="143"/>
      <c r="L60" s="280"/>
    </row>
    <row r="61" spans="1:12" ht="32.25" customHeight="1">
      <c r="A61" s="350"/>
      <c r="B61" s="325"/>
      <c r="C61" s="285"/>
      <c r="D61" s="286"/>
      <c r="E61" s="364"/>
      <c r="F61" s="318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50"/>
      <c r="B62" s="227" t="s">
        <v>8</v>
      </c>
      <c r="C62" s="369">
        <f>SUM(H57:H61)</f>
        <v>19130</v>
      </c>
      <c r="D62" s="370"/>
      <c r="E62" s="371"/>
      <c r="F62" s="371"/>
      <c r="G62" s="371"/>
      <c r="H62" s="372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276">
        <v>10</v>
      </c>
      <c r="B63" s="323" t="s">
        <v>17</v>
      </c>
      <c r="C63" s="514" t="s">
        <v>184</v>
      </c>
      <c r="D63" s="515"/>
      <c r="E63" s="380">
        <v>926</v>
      </c>
      <c r="F63" s="380">
        <v>92695</v>
      </c>
      <c r="G63" s="380">
        <v>6050</v>
      </c>
      <c r="H63" s="511">
        <v>22253.97</v>
      </c>
      <c r="I63" s="347"/>
      <c r="J63" s="480"/>
      <c r="K63" s="480"/>
      <c r="L63" s="279"/>
    </row>
    <row r="64" spans="1:12" ht="15" customHeight="1">
      <c r="A64" s="277"/>
      <c r="B64" s="324"/>
      <c r="C64" s="516"/>
      <c r="D64" s="517"/>
      <c r="E64" s="380"/>
      <c r="F64" s="380"/>
      <c r="G64" s="380"/>
      <c r="H64" s="512"/>
      <c r="I64" s="348"/>
      <c r="J64" s="481"/>
      <c r="K64" s="481"/>
      <c r="L64" s="280"/>
    </row>
    <row r="65" spans="1:12" ht="105.75" customHeight="1">
      <c r="A65" s="277"/>
      <c r="B65" s="324"/>
      <c r="C65" s="516"/>
      <c r="D65" s="517"/>
      <c r="E65" s="380"/>
      <c r="F65" s="380"/>
      <c r="G65" s="380"/>
      <c r="H65" s="513"/>
      <c r="I65" s="349"/>
      <c r="J65" s="482"/>
      <c r="K65" s="482"/>
      <c r="L65" s="452"/>
    </row>
    <row r="66" spans="1:12" ht="14.25">
      <c r="A66" s="278"/>
      <c r="B66" s="227" t="s">
        <v>8</v>
      </c>
      <c r="C66" s="343">
        <f>SUM(H63)</f>
        <v>22253.97</v>
      </c>
      <c r="D66" s="344"/>
      <c r="E66" s="344"/>
      <c r="F66" s="344"/>
      <c r="G66" s="344"/>
      <c r="H66" s="345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50">
        <v>11</v>
      </c>
      <c r="B67" s="323" t="s">
        <v>18</v>
      </c>
      <c r="C67" s="322" t="s">
        <v>131</v>
      </c>
      <c r="D67" s="322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79"/>
    </row>
    <row r="68" spans="1:12" ht="61.5" customHeight="1">
      <c r="A68" s="350"/>
      <c r="B68" s="324"/>
      <c r="C68" s="322" t="s">
        <v>132</v>
      </c>
      <c r="D68" s="322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80"/>
    </row>
    <row r="69" spans="1:12" ht="39.75" customHeight="1">
      <c r="A69" s="350"/>
      <c r="B69" s="324"/>
      <c r="C69" s="283" t="s">
        <v>133</v>
      </c>
      <c r="D69" s="284"/>
      <c r="E69" s="317">
        <v>750</v>
      </c>
      <c r="F69" s="317">
        <v>75075</v>
      </c>
      <c r="G69" s="62">
        <v>4210</v>
      </c>
      <c r="H69" s="192">
        <v>361.69</v>
      </c>
      <c r="I69" s="35"/>
      <c r="J69" s="22"/>
      <c r="K69" s="143"/>
      <c r="L69" s="280"/>
    </row>
    <row r="70" spans="1:12" ht="37.5" customHeight="1">
      <c r="A70" s="350"/>
      <c r="B70" s="324"/>
      <c r="C70" s="285"/>
      <c r="D70" s="286"/>
      <c r="E70" s="318"/>
      <c r="F70" s="318"/>
      <c r="G70" s="62">
        <v>4300</v>
      </c>
      <c r="H70" s="192">
        <v>361.69</v>
      </c>
      <c r="I70" s="35"/>
      <c r="J70" s="22"/>
      <c r="K70" s="143"/>
      <c r="L70" s="280"/>
    </row>
    <row r="71" spans="1:12" ht="14.25" customHeight="1">
      <c r="A71" s="350"/>
      <c r="B71" s="227" t="s">
        <v>8</v>
      </c>
      <c r="C71" s="381">
        <f>SUM(H67:H70)</f>
        <v>24467.509999999995</v>
      </c>
      <c r="D71" s="382"/>
      <c r="E71" s="382"/>
      <c r="F71" s="382"/>
      <c r="G71" s="382"/>
      <c r="H71" s="383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50">
        <v>12</v>
      </c>
      <c r="B72" s="228" t="s">
        <v>19</v>
      </c>
      <c r="C72" s="306" t="s">
        <v>154</v>
      </c>
      <c r="D72" s="307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50"/>
      <c r="B73" s="227" t="s">
        <v>8</v>
      </c>
      <c r="C73" s="319">
        <f>SUM(H72)</f>
        <v>19407.990000000002</v>
      </c>
      <c r="D73" s="353"/>
      <c r="E73" s="353"/>
      <c r="F73" s="353"/>
      <c r="G73" s="353"/>
      <c r="H73" s="354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50">
        <v>13</v>
      </c>
      <c r="B74" s="336" t="s">
        <v>20</v>
      </c>
      <c r="C74" s="283" t="s">
        <v>125</v>
      </c>
      <c r="D74" s="284"/>
      <c r="E74" s="317">
        <v>926</v>
      </c>
      <c r="F74" s="317">
        <v>92695</v>
      </c>
      <c r="G74" s="317">
        <v>6050</v>
      </c>
      <c r="H74" s="501">
        <v>25200</v>
      </c>
      <c r="I74" s="347"/>
      <c r="J74" s="480"/>
      <c r="K74" s="480"/>
      <c r="L74" s="279"/>
    </row>
    <row r="75" spans="1:12" ht="59.45" customHeight="1">
      <c r="A75" s="350"/>
      <c r="B75" s="336"/>
      <c r="C75" s="302"/>
      <c r="D75" s="303"/>
      <c r="E75" s="346"/>
      <c r="F75" s="346"/>
      <c r="G75" s="346"/>
      <c r="H75" s="502"/>
      <c r="I75" s="348"/>
      <c r="J75" s="481"/>
      <c r="K75" s="481"/>
      <c r="L75" s="280"/>
    </row>
    <row r="76" spans="1:12" ht="25.5" customHeight="1">
      <c r="A76" s="350"/>
      <c r="B76" s="336"/>
      <c r="C76" s="285"/>
      <c r="D76" s="286"/>
      <c r="E76" s="318"/>
      <c r="F76" s="318"/>
      <c r="G76" s="318"/>
      <c r="H76" s="503"/>
      <c r="I76" s="349"/>
      <c r="J76" s="482"/>
      <c r="K76" s="482"/>
      <c r="L76" s="280"/>
    </row>
    <row r="77" spans="1:12" ht="90" customHeight="1">
      <c r="A77" s="350"/>
      <c r="B77" s="336"/>
      <c r="C77" s="306" t="s">
        <v>185</v>
      </c>
      <c r="D77" s="307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80"/>
    </row>
    <row r="78" spans="1:12" ht="36" customHeight="1">
      <c r="A78" s="350"/>
      <c r="B78" s="336"/>
      <c r="C78" s="337" t="s">
        <v>126</v>
      </c>
      <c r="D78" s="338"/>
      <c r="E78" s="317">
        <v>750</v>
      </c>
      <c r="F78" s="317">
        <v>75075</v>
      </c>
      <c r="G78" s="157">
        <v>4210</v>
      </c>
      <c r="H78" s="192">
        <v>753.59</v>
      </c>
      <c r="I78" s="164"/>
      <c r="J78" s="144"/>
      <c r="K78" s="144"/>
      <c r="L78" s="280"/>
    </row>
    <row r="79" spans="1:12" ht="34.5" customHeight="1">
      <c r="A79" s="350"/>
      <c r="B79" s="336"/>
      <c r="C79" s="339"/>
      <c r="D79" s="340"/>
      <c r="E79" s="318"/>
      <c r="F79" s="318"/>
      <c r="G79" s="121">
        <v>4300</v>
      </c>
      <c r="H79" s="192">
        <v>753.58</v>
      </c>
      <c r="I79" s="131"/>
      <c r="J79" s="22"/>
      <c r="K79" s="143"/>
      <c r="L79" s="280"/>
    </row>
    <row r="80" spans="1:12" ht="15" customHeight="1">
      <c r="A80" s="350"/>
      <c r="B80" s="227" t="s">
        <v>8</v>
      </c>
      <c r="C80" s="319">
        <f>SUM(H74:H79)</f>
        <v>36207.17</v>
      </c>
      <c r="D80" s="353"/>
      <c r="E80" s="353"/>
      <c r="F80" s="353"/>
      <c r="G80" s="353"/>
      <c r="H80" s="354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50">
        <v>14</v>
      </c>
      <c r="B81" s="336" t="s">
        <v>21</v>
      </c>
      <c r="C81" s="393" t="s">
        <v>155</v>
      </c>
      <c r="D81" s="394"/>
      <c r="E81" s="399">
        <v>926</v>
      </c>
      <c r="F81" s="399">
        <v>92605</v>
      </c>
      <c r="G81" s="399">
        <v>6050</v>
      </c>
      <c r="H81" s="478">
        <v>30111.51</v>
      </c>
      <c r="I81" s="384"/>
      <c r="J81" s="492"/>
      <c r="K81" s="492"/>
      <c r="L81" s="391"/>
    </row>
    <row r="82" spans="1:12" ht="9.75" customHeight="1">
      <c r="A82" s="350"/>
      <c r="B82" s="336"/>
      <c r="C82" s="395"/>
      <c r="D82" s="396"/>
      <c r="E82" s="400"/>
      <c r="F82" s="400"/>
      <c r="G82" s="400"/>
      <c r="H82" s="491"/>
      <c r="I82" s="385"/>
      <c r="J82" s="493"/>
      <c r="K82" s="493"/>
      <c r="L82" s="392"/>
    </row>
    <row r="83" spans="1:12" ht="23.25" hidden="1" customHeight="1">
      <c r="A83" s="350"/>
      <c r="B83" s="336"/>
      <c r="C83" s="395"/>
      <c r="D83" s="396"/>
      <c r="E83" s="400"/>
      <c r="F83" s="400"/>
      <c r="G83" s="400"/>
      <c r="H83" s="491"/>
      <c r="I83" s="385"/>
      <c r="J83" s="493"/>
      <c r="K83" s="493"/>
      <c r="L83" s="392"/>
    </row>
    <row r="84" spans="1:12" ht="23.25" hidden="1" customHeight="1">
      <c r="A84" s="350"/>
      <c r="B84" s="336"/>
      <c r="C84" s="395"/>
      <c r="D84" s="396"/>
      <c r="E84" s="400"/>
      <c r="F84" s="400"/>
      <c r="G84" s="400"/>
      <c r="H84" s="491"/>
      <c r="I84" s="385"/>
      <c r="J84" s="493"/>
      <c r="K84" s="493"/>
      <c r="L84" s="392"/>
    </row>
    <row r="85" spans="1:12" ht="33.75" hidden="1" customHeight="1">
      <c r="A85" s="350"/>
      <c r="B85" s="336"/>
      <c r="C85" s="395"/>
      <c r="D85" s="396"/>
      <c r="E85" s="400"/>
      <c r="F85" s="400"/>
      <c r="G85" s="400"/>
      <c r="H85" s="491"/>
      <c r="I85" s="385"/>
      <c r="J85" s="493"/>
      <c r="K85" s="493"/>
      <c r="L85" s="392"/>
    </row>
    <row r="86" spans="1:12" ht="33.75" hidden="1" customHeight="1">
      <c r="A86" s="350"/>
      <c r="B86" s="336"/>
      <c r="C86" s="395"/>
      <c r="D86" s="396"/>
      <c r="E86" s="400"/>
      <c r="F86" s="400"/>
      <c r="G86" s="400"/>
      <c r="H86" s="491"/>
      <c r="I86" s="385"/>
      <c r="J86" s="493"/>
      <c r="K86" s="493"/>
      <c r="L86" s="392"/>
    </row>
    <row r="87" spans="1:12" ht="33.75" customHeight="1">
      <c r="A87" s="350"/>
      <c r="B87" s="407"/>
      <c r="C87" s="395"/>
      <c r="D87" s="396"/>
      <c r="E87" s="400"/>
      <c r="F87" s="400"/>
      <c r="G87" s="400"/>
      <c r="H87" s="491"/>
      <c r="I87" s="385"/>
      <c r="J87" s="493"/>
      <c r="K87" s="493"/>
      <c r="L87" s="392"/>
    </row>
    <row r="88" spans="1:12" ht="15" customHeight="1">
      <c r="A88" s="350"/>
      <c r="B88" s="336"/>
      <c r="C88" s="397"/>
      <c r="D88" s="398"/>
      <c r="E88" s="401"/>
      <c r="F88" s="401"/>
      <c r="G88" s="401"/>
      <c r="H88" s="479"/>
      <c r="I88" s="408"/>
      <c r="J88" s="494"/>
      <c r="K88" s="494"/>
      <c r="L88" s="392"/>
    </row>
    <row r="89" spans="1:12" s="14" customFormat="1" ht="12.75" customHeight="1">
      <c r="A89" s="350"/>
      <c r="B89" s="336"/>
      <c r="C89" s="393" t="s">
        <v>177</v>
      </c>
      <c r="D89" s="394"/>
      <c r="E89" s="399">
        <v>750</v>
      </c>
      <c r="F89" s="399">
        <v>75075</v>
      </c>
      <c r="G89" s="399">
        <v>4210</v>
      </c>
      <c r="H89" s="478">
        <v>775</v>
      </c>
      <c r="I89" s="384"/>
      <c r="J89" s="492"/>
      <c r="K89" s="492"/>
      <c r="L89" s="392"/>
    </row>
    <row r="90" spans="1:12" s="14" customFormat="1" ht="24" customHeight="1">
      <c r="A90" s="350"/>
      <c r="B90" s="336"/>
      <c r="C90" s="395"/>
      <c r="D90" s="396"/>
      <c r="E90" s="400"/>
      <c r="F90" s="400"/>
      <c r="G90" s="401"/>
      <c r="H90" s="479"/>
      <c r="I90" s="408"/>
      <c r="J90" s="494"/>
      <c r="K90" s="494"/>
      <c r="L90" s="392"/>
    </row>
    <row r="91" spans="1:12" ht="38.25" customHeight="1">
      <c r="A91" s="350"/>
      <c r="B91" s="336"/>
      <c r="C91" s="397"/>
      <c r="D91" s="398"/>
      <c r="E91" s="401"/>
      <c r="F91" s="401"/>
      <c r="G91" s="105">
        <v>4300</v>
      </c>
      <c r="H91" s="195">
        <v>775</v>
      </c>
      <c r="I91" s="106"/>
      <c r="J91" s="107"/>
      <c r="K91" s="107"/>
      <c r="L91" s="392"/>
    </row>
    <row r="92" spans="1:12">
      <c r="A92" s="350"/>
      <c r="B92" s="227" t="s">
        <v>8</v>
      </c>
      <c r="C92" s="381">
        <f>SUM(H81:H91)</f>
        <v>31661.51</v>
      </c>
      <c r="D92" s="386"/>
      <c r="E92" s="386"/>
      <c r="F92" s="386"/>
      <c r="G92" s="386"/>
      <c r="H92" s="387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323" t="s">
        <v>22</v>
      </c>
      <c r="C93" s="419" t="s">
        <v>156</v>
      </c>
      <c r="D93" s="420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324"/>
      <c r="C94" s="421" t="s">
        <v>157</v>
      </c>
      <c r="D94" s="422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324"/>
      <c r="C95" s="423" t="s">
        <v>178</v>
      </c>
      <c r="D95" s="424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324"/>
      <c r="C96" s="337" t="s">
        <v>158</v>
      </c>
      <c r="D96" s="338"/>
      <c r="E96" s="425">
        <v>750</v>
      </c>
      <c r="F96" s="425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50">
        <v>15</v>
      </c>
      <c r="B97" s="325"/>
      <c r="C97" s="339"/>
      <c r="D97" s="340"/>
      <c r="E97" s="426"/>
      <c r="F97" s="426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50"/>
      <c r="B98" s="227" t="s">
        <v>8</v>
      </c>
      <c r="C98" s="343">
        <f>SUM(H93:H97)</f>
        <v>18143.11</v>
      </c>
      <c r="D98" s="344"/>
      <c r="E98" s="344"/>
      <c r="F98" s="344"/>
      <c r="G98" s="344"/>
      <c r="H98" s="345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50">
        <v>16</v>
      </c>
      <c r="B99" s="323" t="s">
        <v>23</v>
      </c>
      <c r="C99" s="283" t="s">
        <v>159</v>
      </c>
      <c r="D99" s="284"/>
      <c r="E99" s="317">
        <v>926</v>
      </c>
      <c r="F99" s="317">
        <v>92695</v>
      </c>
      <c r="G99" s="317">
        <v>6050</v>
      </c>
      <c r="H99" s="501">
        <v>35027.480000000003</v>
      </c>
      <c r="I99" s="347"/>
      <c r="J99" s="480"/>
      <c r="K99" s="480"/>
      <c r="L99" s="279"/>
    </row>
    <row r="100" spans="1:12" ht="22.5" customHeight="1">
      <c r="A100" s="350"/>
      <c r="B100" s="324"/>
      <c r="C100" s="302"/>
      <c r="D100" s="303"/>
      <c r="E100" s="346"/>
      <c r="F100" s="346"/>
      <c r="G100" s="346"/>
      <c r="H100" s="502"/>
      <c r="I100" s="348"/>
      <c r="J100" s="481"/>
      <c r="K100" s="481"/>
      <c r="L100" s="280"/>
    </row>
    <row r="101" spans="1:12" ht="33.75" hidden="1" customHeight="1">
      <c r="A101" s="350"/>
      <c r="B101" s="324"/>
      <c r="C101" s="302"/>
      <c r="D101" s="303"/>
      <c r="E101" s="346"/>
      <c r="F101" s="346"/>
      <c r="G101" s="346"/>
      <c r="H101" s="502"/>
      <c r="I101" s="348"/>
      <c r="J101" s="481"/>
      <c r="K101" s="481"/>
      <c r="L101" s="280"/>
    </row>
    <row r="102" spans="1:12" ht="24.75" hidden="1" customHeight="1">
      <c r="A102" s="350"/>
      <c r="B102" s="324"/>
      <c r="C102" s="302"/>
      <c r="D102" s="303"/>
      <c r="E102" s="346"/>
      <c r="F102" s="346"/>
      <c r="G102" s="346"/>
      <c r="H102" s="502"/>
      <c r="I102" s="348"/>
      <c r="J102" s="481"/>
      <c r="K102" s="481"/>
      <c r="L102" s="280"/>
    </row>
    <row r="103" spans="1:12" ht="6" hidden="1" customHeight="1">
      <c r="A103" s="350"/>
      <c r="B103" s="324"/>
      <c r="C103" s="302"/>
      <c r="D103" s="303"/>
      <c r="E103" s="346"/>
      <c r="F103" s="346"/>
      <c r="G103" s="346"/>
      <c r="H103" s="502"/>
      <c r="I103" s="348"/>
      <c r="J103" s="481"/>
      <c r="K103" s="481"/>
      <c r="L103" s="280"/>
    </row>
    <row r="104" spans="1:12" ht="28.5" hidden="1" customHeight="1">
      <c r="A104" s="350"/>
      <c r="B104" s="324"/>
      <c r="C104" s="302"/>
      <c r="D104" s="303"/>
      <c r="E104" s="346"/>
      <c r="F104" s="346"/>
      <c r="G104" s="346"/>
      <c r="H104" s="502"/>
      <c r="I104" s="348"/>
      <c r="J104" s="481"/>
      <c r="K104" s="481"/>
      <c r="L104" s="280"/>
    </row>
    <row r="105" spans="1:12" ht="26.25" hidden="1" customHeight="1">
      <c r="A105" s="350"/>
      <c r="B105" s="324"/>
      <c r="C105" s="302"/>
      <c r="D105" s="303"/>
      <c r="E105" s="346"/>
      <c r="F105" s="346"/>
      <c r="G105" s="346"/>
      <c r="H105" s="502"/>
      <c r="I105" s="348"/>
      <c r="J105" s="481"/>
      <c r="K105" s="481"/>
      <c r="L105" s="280"/>
    </row>
    <row r="106" spans="1:12" ht="9" customHeight="1">
      <c r="A106" s="350"/>
      <c r="B106" s="324"/>
      <c r="C106" s="285"/>
      <c r="D106" s="286"/>
      <c r="E106" s="318"/>
      <c r="F106" s="318"/>
      <c r="G106" s="318"/>
      <c r="H106" s="503"/>
      <c r="I106" s="349"/>
      <c r="J106" s="482"/>
      <c r="K106" s="482"/>
      <c r="L106" s="280"/>
    </row>
    <row r="107" spans="1:12" ht="38.25" customHeight="1">
      <c r="A107" s="350"/>
      <c r="B107" s="324"/>
      <c r="C107" s="306" t="s">
        <v>58</v>
      </c>
      <c r="D107" s="307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80"/>
    </row>
    <row r="108" spans="1:12" ht="38.25" customHeight="1">
      <c r="A108" s="350"/>
      <c r="B108" s="324"/>
      <c r="C108" s="410" t="s">
        <v>160</v>
      </c>
      <c r="D108" s="411"/>
      <c r="E108" s="317">
        <v>750</v>
      </c>
      <c r="F108" s="317">
        <v>75075</v>
      </c>
      <c r="G108" s="121">
        <v>4210</v>
      </c>
      <c r="H108" s="192">
        <v>500</v>
      </c>
      <c r="I108" s="131"/>
      <c r="J108" s="22"/>
      <c r="K108" s="143"/>
      <c r="L108" s="280"/>
    </row>
    <row r="109" spans="1:12" ht="30" customHeight="1">
      <c r="A109" s="350"/>
      <c r="B109" s="325"/>
      <c r="C109" s="414"/>
      <c r="D109" s="415"/>
      <c r="E109" s="318"/>
      <c r="F109" s="318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50"/>
      <c r="B110" s="227" t="s">
        <v>8</v>
      </c>
      <c r="C110" s="343">
        <f>SUM(H99:H109)</f>
        <v>39527.480000000003</v>
      </c>
      <c r="D110" s="344"/>
      <c r="E110" s="344"/>
      <c r="F110" s="344"/>
      <c r="G110" s="344"/>
      <c r="H110" s="345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50">
        <v>17</v>
      </c>
      <c r="B111" s="323" t="s">
        <v>24</v>
      </c>
      <c r="C111" s="306" t="s">
        <v>161</v>
      </c>
      <c r="D111" s="307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79"/>
    </row>
    <row r="112" spans="1:12" ht="36" customHeight="1">
      <c r="A112" s="350"/>
      <c r="B112" s="324"/>
      <c r="C112" s="410" t="s">
        <v>162</v>
      </c>
      <c r="D112" s="411"/>
      <c r="E112" s="317">
        <v>750</v>
      </c>
      <c r="F112" s="416">
        <v>75075</v>
      </c>
      <c r="G112" s="62">
        <v>4210</v>
      </c>
      <c r="H112" s="199">
        <v>405</v>
      </c>
      <c r="I112" s="35"/>
      <c r="J112" s="144"/>
      <c r="K112" s="147"/>
      <c r="L112" s="409"/>
    </row>
    <row r="113" spans="1:12" ht="12.6" hidden="1" customHeight="1">
      <c r="A113" s="350"/>
      <c r="B113" s="324"/>
      <c r="C113" s="412"/>
      <c r="D113" s="413"/>
      <c r="E113" s="346"/>
      <c r="F113" s="417"/>
      <c r="G113" s="62"/>
      <c r="H113" s="199"/>
      <c r="I113" s="35"/>
      <c r="J113" s="144"/>
      <c r="K113" s="147"/>
      <c r="L113" s="409"/>
    </row>
    <row r="114" spans="1:12" ht="32.25" customHeight="1">
      <c r="A114" s="350"/>
      <c r="B114" s="325"/>
      <c r="C114" s="414"/>
      <c r="D114" s="415"/>
      <c r="E114" s="318"/>
      <c r="F114" s="418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50"/>
      <c r="B115" s="227" t="s">
        <v>8</v>
      </c>
      <c r="C115" s="305">
        <f>SUM(H111:H114)</f>
        <v>16206</v>
      </c>
      <c r="D115" s="305"/>
      <c r="E115" s="305"/>
      <c r="F115" s="305"/>
      <c r="G115" s="427"/>
      <c r="H115" s="427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323" t="s">
        <v>25</v>
      </c>
      <c r="C116" s="322" t="s">
        <v>163</v>
      </c>
      <c r="D116" s="322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324"/>
      <c r="C117" s="322" t="s">
        <v>164</v>
      </c>
      <c r="D117" s="322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324"/>
      <c r="C118" s="337" t="s">
        <v>165</v>
      </c>
      <c r="D118" s="338"/>
      <c r="E118" s="317">
        <v>750</v>
      </c>
      <c r="F118" s="317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25"/>
      <c r="C119" s="339"/>
      <c r="D119" s="340"/>
      <c r="E119" s="318"/>
      <c r="F119" s="318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09">
        <f>SUM(H116:H119)</f>
        <v>20712.400000000001</v>
      </c>
      <c r="F120" s="509"/>
      <c r="G120" s="509"/>
      <c r="H120" s="510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50">
        <v>19</v>
      </c>
      <c r="B121" s="336" t="s">
        <v>26</v>
      </c>
      <c r="C121" s="393" t="s">
        <v>166</v>
      </c>
      <c r="D121" s="394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79"/>
    </row>
    <row r="122" spans="1:12" ht="14.25" hidden="1" customHeight="1">
      <c r="A122" s="350"/>
      <c r="B122" s="336"/>
      <c r="C122" s="114"/>
      <c r="D122" s="115"/>
      <c r="E122" s="116"/>
      <c r="F122" s="116"/>
      <c r="G122" s="116"/>
      <c r="H122" s="201"/>
      <c r="I122" s="117"/>
      <c r="J122" s="118"/>
      <c r="K122" s="118"/>
      <c r="L122" s="280"/>
    </row>
    <row r="123" spans="1:12" ht="25.5" customHeight="1">
      <c r="A123" s="350"/>
      <c r="B123" s="336"/>
      <c r="C123" s="430" t="s">
        <v>167</v>
      </c>
      <c r="D123" s="430"/>
      <c r="E123" s="399">
        <v>750</v>
      </c>
      <c r="F123" s="399">
        <v>75075</v>
      </c>
      <c r="G123" s="62">
        <v>4210</v>
      </c>
      <c r="H123" s="192">
        <v>446.66</v>
      </c>
      <c r="I123" s="35"/>
      <c r="J123" s="147"/>
      <c r="K123" s="147"/>
      <c r="L123" s="280"/>
    </row>
    <row r="124" spans="1:12" ht="41.25" customHeight="1">
      <c r="A124" s="350"/>
      <c r="B124" s="336"/>
      <c r="C124" s="430"/>
      <c r="D124" s="430"/>
      <c r="E124" s="401"/>
      <c r="F124" s="401"/>
      <c r="G124" s="105">
        <v>4300</v>
      </c>
      <c r="H124" s="195">
        <v>446.66</v>
      </c>
      <c r="I124" s="106"/>
      <c r="J124" s="107"/>
      <c r="K124" s="107"/>
      <c r="L124" s="280"/>
    </row>
    <row r="125" spans="1:12">
      <c r="A125" s="350"/>
      <c r="B125" s="227" t="s">
        <v>8</v>
      </c>
      <c r="C125" s="213"/>
      <c r="D125" s="208"/>
      <c r="E125" s="386">
        <f>SUM(H121:H124)</f>
        <v>17866.419999999998</v>
      </c>
      <c r="F125" s="382">
        <f t="shared" ref="F125:H125" si="0">SUM(F121:F124)</f>
        <v>135091</v>
      </c>
      <c r="G125" s="382">
        <f t="shared" si="0"/>
        <v>14560</v>
      </c>
      <c r="H125" s="383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50">
        <v>20</v>
      </c>
      <c r="B126" s="336" t="s">
        <v>27</v>
      </c>
      <c r="C126" s="283" t="s">
        <v>168</v>
      </c>
      <c r="D126" s="284"/>
      <c r="E126" s="317">
        <v>600</v>
      </c>
      <c r="F126" s="317">
        <v>60016</v>
      </c>
      <c r="G126" s="317">
        <v>6050</v>
      </c>
      <c r="H126" s="501">
        <v>19447.52</v>
      </c>
      <c r="I126" s="347"/>
      <c r="J126" s="480"/>
      <c r="K126" s="480"/>
      <c r="L126" s="279"/>
    </row>
    <row r="127" spans="1:12" ht="3.6" customHeight="1">
      <c r="A127" s="350"/>
      <c r="B127" s="336"/>
      <c r="C127" s="302"/>
      <c r="D127" s="303"/>
      <c r="E127" s="346"/>
      <c r="F127" s="346"/>
      <c r="G127" s="346"/>
      <c r="H127" s="502"/>
      <c r="I127" s="348"/>
      <c r="J127" s="481"/>
      <c r="K127" s="481"/>
      <c r="L127" s="280"/>
    </row>
    <row r="128" spans="1:12" ht="22.5" customHeight="1">
      <c r="A128" s="350"/>
      <c r="B128" s="336"/>
      <c r="C128" s="285"/>
      <c r="D128" s="286"/>
      <c r="E128" s="318"/>
      <c r="F128" s="318"/>
      <c r="G128" s="318"/>
      <c r="H128" s="503"/>
      <c r="I128" s="349"/>
      <c r="J128" s="482"/>
      <c r="K128" s="482"/>
      <c r="L128" s="280"/>
    </row>
    <row r="129" spans="1:12" ht="14.25">
      <c r="A129" s="350"/>
      <c r="B129" s="227" t="s">
        <v>8</v>
      </c>
      <c r="C129" s="343">
        <f>SUM(H126:H128)</f>
        <v>19447.52</v>
      </c>
      <c r="D129" s="344"/>
      <c r="E129" s="344"/>
      <c r="F129" s="344"/>
      <c r="G129" s="344"/>
      <c r="H129" s="345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50">
        <v>21</v>
      </c>
      <c r="B130" s="336" t="s">
        <v>35</v>
      </c>
      <c r="C130" s="283" t="s">
        <v>188</v>
      </c>
      <c r="D130" s="284"/>
      <c r="E130" s="317">
        <v>600</v>
      </c>
      <c r="F130" s="317">
        <v>60016</v>
      </c>
      <c r="G130" s="317">
        <v>6050</v>
      </c>
      <c r="H130" s="501">
        <v>18696.5</v>
      </c>
      <c r="I130" s="347"/>
      <c r="J130" s="480"/>
      <c r="K130" s="480"/>
      <c r="L130" s="279"/>
    </row>
    <row r="131" spans="1:12" ht="34.5" customHeight="1">
      <c r="A131" s="350"/>
      <c r="B131" s="336"/>
      <c r="C131" s="302"/>
      <c r="D131" s="303"/>
      <c r="E131" s="346"/>
      <c r="F131" s="346"/>
      <c r="G131" s="346"/>
      <c r="H131" s="502"/>
      <c r="I131" s="348"/>
      <c r="J131" s="481"/>
      <c r="K131" s="481"/>
      <c r="L131" s="280"/>
    </row>
    <row r="132" spans="1:12" ht="27" customHeight="1">
      <c r="A132" s="350"/>
      <c r="B132" s="336"/>
      <c r="C132" s="285"/>
      <c r="D132" s="286"/>
      <c r="E132" s="318"/>
      <c r="F132" s="318"/>
      <c r="G132" s="318"/>
      <c r="H132" s="503"/>
      <c r="I132" s="349"/>
      <c r="J132" s="482"/>
      <c r="K132" s="482"/>
      <c r="L132" s="280"/>
    </row>
    <row r="133" spans="1:12">
      <c r="A133" s="350"/>
      <c r="B133" s="227" t="s">
        <v>8</v>
      </c>
      <c r="C133" s="444">
        <f>SUM(H130:H132)</f>
        <v>18696.5</v>
      </c>
      <c r="D133" s="445"/>
      <c r="E133" s="445"/>
      <c r="F133" s="445"/>
      <c r="G133" s="445"/>
      <c r="H133" s="446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50">
        <v>22</v>
      </c>
      <c r="B134" s="323" t="s">
        <v>28</v>
      </c>
      <c r="C134" s="431" t="s">
        <v>169</v>
      </c>
      <c r="D134" s="438"/>
      <c r="E134" s="351">
        <v>926</v>
      </c>
      <c r="F134" s="351">
        <v>92695</v>
      </c>
      <c r="G134" s="351">
        <v>6050</v>
      </c>
      <c r="H134" s="475">
        <v>8900</v>
      </c>
      <c r="I134" s="347"/>
      <c r="J134" s="480"/>
      <c r="K134" s="480"/>
      <c r="L134" s="279"/>
    </row>
    <row r="135" spans="1:12" ht="51" customHeight="1">
      <c r="A135" s="350"/>
      <c r="B135" s="324"/>
      <c r="C135" s="433"/>
      <c r="D135" s="439"/>
      <c r="E135" s="448"/>
      <c r="F135" s="448"/>
      <c r="G135" s="448"/>
      <c r="H135" s="476"/>
      <c r="I135" s="348"/>
      <c r="J135" s="481"/>
      <c r="K135" s="481"/>
      <c r="L135" s="280"/>
    </row>
    <row r="136" spans="1:12" ht="5.25" customHeight="1">
      <c r="A136" s="350"/>
      <c r="B136" s="324"/>
      <c r="C136" s="433"/>
      <c r="D136" s="439"/>
      <c r="E136" s="448"/>
      <c r="F136" s="448"/>
      <c r="G136" s="448"/>
      <c r="H136" s="476"/>
      <c r="I136" s="348"/>
      <c r="J136" s="481"/>
      <c r="K136" s="481"/>
      <c r="L136" s="280"/>
    </row>
    <row r="137" spans="1:12" ht="58.5" customHeight="1">
      <c r="A137" s="350"/>
      <c r="B137" s="324"/>
      <c r="C137" s="435"/>
      <c r="D137" s="447"/>
      <c r="E137" s="352"/>
      <c r="F137" s="352"/>
      <c r="G137" s="352"/>
      <c r="H137" s="477"/>
      <c r="I137" s="349"/>
      <c r="J137" s="482"/>
      <c r="K137" s="482"/>
      <c r="L137" s="280"/>
    </row>
    <row r="138" spans="1:12" ht="54.6" customHeight="1">
      <c r="A138" s="350"/>
      <c r="B138" s="324"/>
      <c r="C138" s="507" t="s">
        <v>170</v>
      </c>
      <c r="D138" s="508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80"/>
    </row>
    <row r="139" spans="1:12" ht="24" customHeight="1">
      <c r="A139" s="350"/>
      <c r="B139" s="324"/>
      <c r="C139" s="431" t="s">
        <v>63</v>
      </c>
      <c r="D139" s="432"/>
      <c r="E139" s="437">
        <v>750</v>
      </c>
      <c r="F139" s="437">
        <v>75075</v>
      </c>
      <c r="G139" s="437">
        <v>4210</v>
      </c>
      <c r="H139" s="475">
        <v>525</v>
      </c>
      <c r="I139" s="347"/>
      <c r="J139" s="480"/>
      <c r="K139" s="480"/>
      <c r="L139" s="280"/>
    </row>
    <row r="140" spans="1:12" ht="21.6" customHeight="1">
      <c r="A140" s="350"/>
      <c r="B140" s="324"/>
      <c r="C140" s="433"/>
      <c r="D140" s="434"/>
      <c r="E140" s="437"/>
      <c r="F140" s="437"/>
      <c r="G140" s="437"/>
      <c r="H140" s="477"/>
      <c r="I140" s="349"/>
      <c r="J140" s="482"/>
      <c r="K140" s="482"/>
      <c r="L140" s="280"/>
    </row>
    <row r="141" spans="1:12" ht="22.9" customHeight="1">
      <c r="A141" s="350"/>
      <c r="B141" s="325"/>
      <c r="C141" s="435"/>
      <c r="D141" s="436"/>
      <c r="E141" s="437"/>
      <c r="F141" s="437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50"/>
      <c r="B142" s="227" t="s">
        <v>8</v>
      </c>
      <c r="C142" s="215"/>
      <c r="D142" s="214"/>
      <c r="E142" s="428">
        <f>SUM(H134:H141)</f>
        <v>23004.989999999998</v>
      </c>
      <c r="F142" s="428"/>
      <c r="G142" s="428"/>
      <c r="H142" s="429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276">
        <v>23</v>
      </c>
      <c r="B143" s="323" t="s">
        <v>29</v>
      </c>
      <c r="C143" s="283" t="s">
        <v>171</v>
      </c>
      <c r="D143" s="284"/>
      <c r="E143" s="380">
        <v>926</v>
      </c>
      <c r="F143" s="380">
        <v>92695</v>
      </c>
      <c r="G143" s="380">
        <v>6050</v>
      </c>
      <c r="H143" s="501">
        <v>19763.740000000002</v>
      </c>
      <c r="I143" s="347"/>
      <c r="J143" s="480"/>
      <c r="K143" s="480"/>
      <c r="L143" s="279"/>
    </row>
    <row r="144" spans="1:12" ht="17.25" customHeight="1">
      <c r="A144" s="277"/>
      <c r="B144" s="324"/>
      <c r="C144" s="302"/>
      <c r="D144" s="303"/>
      <c r="E144" s="380"/>
      <c r="F144" s="380"/>
      <c r="G144" s="380"/>
      <c r="H144" s="502"/>
      <c r="I144" s="348"/>
      <c r="J144" s="481"/>
      <c r="K144" s="481"/>
      <c r="L144" s="280"/>
    </row>
    <row r="145" spans="1:12" ht="40.5" customHeight="1">
      <c r="A145" s="277"/>
      <c r="B145" s="325"/>
      <c r="C145" s="285"/>
      <c r="D145" s="286"/>
      <c r="E145" s="380"/>
      <c r="F145" s="380"/>
      <c r="G145" s="380"/>
      <c r="H145" s="503"/>
      <c r="I145" s="349"/>
      <c r="J145" s="482"/>
      <c r="K145" s="482"/>
      <c r="L145" s="452"/>
    </row>
    <row r="146" spans="1:12" ht="14.25">
      <c r="A146" s="278"/>
      <c r="B146" s="227" t="s">
        <v>8</v>
      </c>
      <c r="C146" s="319">
        <f>SUM(H143:H143)</f>
        <v>19763.740000000002</v>
      </c>
      <c r="D146" s="320"/>
      <c r="E146" s="320"/>
      <c r="F146" s="320"/>
      <c r="G146" s="320"/>
      <c r="H146" s="321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50">
        <v>24</v>
      </c>
      <c r="B147" s="323" t="s">
        <v>30</v>
      </c>
      <c r="C147" s="306" t="s">
        <v>65</v>
      </c>
      <c r="D147" s="307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79"/>
    </row>
    <row r="148" spans="1:12" ht="32.25" customHeight="1">
      <c r="A148" s="350"/>
      <c r="B148" s="324"/>
      <c r="C148" s="410" t="s">
        <v>66</v>
      </c>
      <c r="D148" s="411"/>
      <c r="E148" s="317">
        <v>750</v>
      </c>
      <c r="F148" s="317">
        <v>75075</v>
      </c>
      <c r="G148" s="121">
        <v>4210</v>
      </c>
      <c r="H148" s="192">
        <v>300</v>
      </c>
      <c r="I148" s="131"/>
      <c r="J148" s="22"/>
      <c r="K148" s="143"/>
      <c r="L148" s="280"/>
    </row>
    <row r="149" spans="1:12" ht="36.75" customHeight="1">
      <c r="A149" s="350"/>
      <c r="B149" s="324"/>
      <c r="C149" s="414"/>
      <c r="D149" s="415"/>
      <c r="E149" s="318"/>
      <c r="F149" s="318"/>
      <c r="G149" s="121">
        <v>4300</v>
      </c>
      <c r="H149" s="192">
        <v>300</v>
      </c>
      <c r="I149" s="131"/>
      <c r="J149" s="22"/>
      <c r="K149" s="143"/>
      <c r="L149" s="280"/>
    </row>
    <row r="150" spans="1:12" ht="14.25">
      <c r="A150" s="350"/>
      <c r="B150" s="227" t="s">
        <v>8</v>
      </c>
      <c r="C150" s="343">
        <f>SUM(H147:H149)</f>
        <v>12451.16</v>
      </c>
      <c r="D150" s="344"/>
      <c r="E150" s="344"/>
      <c r="F150" s="344"/>
      <c r="G150" s="344"/>
      <c r="H150" s="345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323" t="s">
        <v>31</v>
      </c>
      <c r="C151" s="421" t="s">
        <v>172</v>
      </c>
      <c r="D151" s="453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324"/>
      <c r="C152" s="454" t="s">
        <v>179</v>
      </c>
      <c r="D152" s="455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324"/>
      <c r="C153" s="423" t="s">
        <v>180</v>
      </c>
      <c r="D153" s="424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324"/>
      <c r="C154" s="456" t="s">
        <v>181</v>
      </c>
      <c r="D154" s="457"/>
      <c r="E154" s="460">
        <v>750</v>
      </c>
      <c r="F154" s="460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324"/>
      <c r="C155" s="458"/>
      <c r="D155" s="459"/>
      <c r="E155" s="461"/>
      <c r="F155" s="461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324"/>
      <c r="C156" s="485" t="s">
        <v>186</v>
      </c>
      <c r="D156" s="486"/>
      <c r="E156" s="483">
        <v>750</v>
      </c>
      <c r="F156" s="483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324"/>
      <c r="C157" s="487"/>
      <c r="D157" s="488"/>
      <c r="E157" s="484"/>
      <c r="F157" s="484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04">
        <f>SUM(H151:H157)</f>
        <v>39527.479999999996</v>
      </c>
      <c r="D158" s="505"/>
      <c r="E158" s="505"/>
      <c r="F158" s="505"/>
      <c r="G158" s="505"/>
      <c r="H158" s="506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50">
        <v>26</v>
      </c>
      <c r="B159" s="323" t="s">
        <v>32</v>
      </c>
      <c r="C159" s="283" t="s">
        <v>173</v>
      </c>
      <c r="D159" s="284"/>
      <c r="E159" s="317">
        <v>926</v>
      </c>
      <c r="F159" s="317">
        <v>92695</v>
      </c>
      <c r="G159" s="317">
        <v>6050</v>
      </c>
      <c r="H159" s="472">
        <v>6000</v>
      </c>
      <c r="I159" s="361"/>
      <c r="J159" s="498"/>
      <c r="K159" s="498"/>
      <c r="L159" s="279"/>
    </row>
    <row r="160" spans="1:12" ht="10.9" hidden="1" customHeight="1">
      <c r="A160" s="350"/>
      <c r="B160" s="324"/>
      <c r="C160" s="302"/>
      <c r="D160" s="303"/>
      <c r="E160" s="346"/>
      <c r="F160" s="346"/>
      <c r="G160" s="346"/>
      <c r="H160" s="473"/>
      <c r="I160" s="362"/>
      <c r="J160" s="499"/>
      <c r="K160" s="499"/>
      <c r="L160" s="280"/>
    </row>
    <row r="161" spans="1:15" ht="18.75" customHeight="1">
      <c r="A161" s="350"/>
      <c r="B161" s="324"/>
      <c r="C161" s="302"/>
      <c r="D161" s="303"/>
      <c r="E161" s="346"/>
      <c r="F161" s="346"/>
      <c r="G161" s="346"/>
      <c r="H161" s="473"/>
      <c r="I161" s="362"/>
      <c r="J161" s="499"/>
      <c r="K161" s="499"/>
      <c r="L161" s="280"/>
    </row>
    <row r="162" spans="1:15" ht="15.75" customHeight="1">
      <c r="A162" s="350"/>
      <c r="B162" s="324"/>
      <c r="C162" s="302"/>
      <c r="D162" s="303"/>
      <c r="E162" s="318"/>
      <c r="F162" s="318"/>
      <c r="G162" s="318"/>
      <c r="H162" s="474"/>
      <c r="I162" s="368"/>
      <c r="J162" s="500"/>
      <c r="K162" s="500"/>
      <c r="L162" s="280"/>
    </row>
    <row r="163" spans="1:15" ht="27" customHeight="1">
      <c r="A163" s="350"/>
      <c r="B163" s="324"/>
      <c r="C163" s="283" t="s">
        <v>174</v>
      </c>
      <c r="D163" s="284"/>
      <c r="E163" s="380">
        <v>600</v>
      </c>
      <c r="F163" s="380">
        <v>60016</v>
      </c>
      <c r="G163" s="317">
        <v>6050</v>
      </c>
      <c r="H163" s="501">
        <v>5000</v>
      </c>
      <c r="I163" s="347"/>
      <c r="J163" s="480"/>
      <c r="K163" s="480"/>
      <c r="L163" s="280"/>
    </row>
    <row r="164" spans="1:15" ht="15" hidden="1" customHeight="1">
      <c r="A164" s="350"/>
      <c r="B164" s="324"/>
      <c r="C164" s="302"/>
      <c r="D164" s="303"/>
      <c r="E164" s="380"/>
      <c r="F164" s="380"/>
      <c r="G164" s="346"/>
      <c r="H164" s="502"/>
      <c r="I164" s="348"/>
      <c r="J164" s="481"/>
      <c r="K164" s="481"/>
      <c r="L164" s="280"/>
    </row>
    <row r="165" spans="1:15" ht="16.5" customHeight="1">
      <c r="A165" s="350"/>
      <c r="B165" s="324"/>
      <c r="C165" s="302"/>
      <c r="D165" s="303"/>
      <c r="E165" s="317"/>
      <c r="F165" s="317"/>
      <c r="G165" s="346"/>
      <c r="H165" s="502"/>
      <c r="I165" s="348"/>
      <c r="J165" s="481"/>
      <c r="K165" s="481"/>
      <c r="L165" s="280"/>
    </row>
    <row r="166" spans="1:15" ht="38.25" customHeight="1">
      <c r="A166" s="350"/>
      <c r="B166" s="324"/>
      <c r="C166" s="489" t="s">
        <v>182</v>
      </c>
      <c r="D166" s="490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50"/>
      <c r="B167" s="324"/>
      <c r="C167" s="337" t="s">
        <v>183</v>
      </c>
      <c r="D167" s="338"/>
      <c r="E167" s="317">
        <v>750</v>
      </c>
      <c r="F167" s="317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50"/>
      <c r="B168" s="325"/>
      <c r="C168" s="339"/>
      <c r="D168" s="340"/>
      <c r="E168" s="318"/>
      <c r="F168" s="318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50"/>
      <c r="B169" s="227" t="s">
        <v>8</v>
      </c>
      <c r="C169" s="495">
        <f>SUM(H159:H168)</f>
        <v>20514.760000000002</v>
      </c>
      <c r="D169" s="496"/>
      <c r="E169" s="496"/>
      <c r="F169" s="496"/>
      <c r="G169" s="496"/>
      <c r="H169" s="497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50">
        <v>27</v>
      </c>
      <c r="B170" s="323" t="s">
        <v>33</v>
      </c>
      <c r="C170" s="306" t="s">
        <v>175</v>
      </c>
      <c r="D170" s="307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79"/>
    </row>
    <row r="171" spans="1:15" ht="27.75" customHeight="1">
      <c r="A171" s="350"/>
      <c r="B171" s="324"/>
      <c r="C171" s="283" t="s">
        <v>176</v>
      </c>
      <c r="D171" s="284"/>
      <c r="E171" s="317">
        <v>750</v>
      </c>
      <c r="F171" s="380">
        <v>75075</v>
      </c>
      <c r="G171" s="62">
        <v>4210</v>
      </c>
      <c r="H171" s="35">
        <v>250</v>
      </c>
      <c r="I171" s="35"/>
      <c r="J171" s="147"/>
      <c r="K171" s="147"/>
      <c r="L171" s="280"/>
    </row>
    <row r="172" spans="1:15" ht="30.75" customHeight="1">
      <c r="A172" s="350"/>
      <c r="B172" s="325"/>
      <c r="C172" s="285"/>
      <c r="D172" s="286"/>
      <c r="E172" s="318"/>
      <c r="F172" s="380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50"/>
      <c r="B173" s="227" t="s">
        <v>8</v>
      </c>
      <c r="C173" s="319">
        <f>SUM(H170:H172)</f>
        <v>13399.82</v>
      </c>
      <c r="D173" s="320"/>
      <c r="E173" s="320"/>
      <c r="F173" s="320"/>
      <c r="G173" s="320"/>
      <c r="H173" s="321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50">
        <v>28</v>
      </c>
      <c r="B174" s="229" t="s">
        <v>34</v>
      </c>
      <c r="C174" s="306" t="s">
        <v>127</v>
      </c>
      <c r="D174" s="307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50"/>
      <c r="B175" s="227" t="s">
        <v>8</v>
      </c>
      <c r="C175" s="343">
        <f>SUM(H174:H174)</f>
        <v>39527.480000000003</v>
      </c>
      <c r="D175" s="344"/>
      <c r="E175" s="344"/>
      <c r="F175" s="344"/>
      <c r="G175" s="344"/>
      <c r="H175" s="345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468" t="s">
        <v>37</v>
      </c>
      <c r="B176" s="468"/>
      <c r="C176" s="468"/>
      <c r="D176" s="468"/>
      <c r="E176" s="468"/>
      <c r="F176" s="468"/>
      <c r="G176" s="468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293" t="s">
        <v>118</v>
      </c>
      <c r="I1" s="293"/>
    </row>
    <row r="2" spans="1:14">
      <c r="A2" s="1"/>
      <c r="B2" s="7"/>
      <c r="D2" s="15"/>
      <c r="H2" s="293" t="s">
        <v>117</v>
      </c>
      <c r="I2" s="293"/>
      <c r="J2" s="520"/>
    </row>
    <row r="3" spans="1:14">
      <c r="A3" s="1"/>
      <c r="B3" s="7"/>
      <c r="D3" s="15"/>
      <c r="H3" s="293" t="s">
        <v>40</v>
      </c>
      <c r="I3" s="293"/>
    </row>
    <row r="4" spans="1:14">
      <c r="A4" s="1"/>
      <c r="B4" s="7"/>
      <c r="D4" s="15"/>
      <c r="H4" s="293" t="s">
        <v>116</v>
      </c>
      <c r="I4" s="29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297">
        <v>1</v>
      </c>
      <c r="B9" s="546" t="s">
        <v>7</v>
      </c>
      <c r="C9" s="306" t="s">
        <v>93</v>
      </c>
      <c r="D9" s="307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79"/>
    </row>
    <row r="10" spans="1:14" ht="19.5" customHeight="1">
      <c r="A10" s="298"/>
      <c r="B10" s="547"/>
      <c r="C10" s="337" t="s">
        <v>94</v>
      </c>
      <c r="D10" s="338"/>
      <c r="E10" s="287">
        <v>750</v>
      </c>
      <c r="F10" s="287">
        <v>75075</v>
      </c>
      <c r="G10" s="101">
        <v>4210</v>
      </c>
      <c r="H10" s="21">
        <v>448.5</v>
      </c>
      <c r="I10" s="21"/>
      <c r="J10" s="22">
        <v>448</v>
      </c>
      <c r="K10" s="280"/>
      <c r="N10" s="8"/>
    </row>
    <row r="11" spans="1:14">
      <c r="A11" s="298"/>
      <c r="B11" s="547"/>
      <c r="C11" s="339"/>
      <c r="D11" s="340"/>
      <c r="E11" s="288"/>
      <c r="F11" s="288"/>
      <c r="G11" s="101">
        <v>4300</v>
      </c>
      <c r="H11" s="21">
        <v>448.5</v>
      </c>
      <c r="I11" s="21"/>
      <c r="J11" s="22">
        <v>448</v>
      </c>
      <c r="K11" s="280"/>
    </row>
    <row r="12" spans="1:14" ht="14.25" customHeight="1">
      <c r="A12" s="299"/>
      <c r="B12" s="2" t="s">
        <v>8</v>
      </c>
      <c r="C12" s="289">
        <f>SUM(H9:H11)</f>
        <v>17946</v>
      </c>
      <c r="D12" s="290"/>
      <c r="E12" s="290"/>
      <c r="F12" s="290"/>
      <c r="G12" s="290"/>
      <c r="H12" s="291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297">
        <v>2</v>
      </c>
      <c r="B13" s="546" t="s">
        <v>9</v>
      </c>
      <c r="C13" s="337" t="s">
        <v>95</v>
      </c>
      <c r="D13" s="338"/>
      <c r="E13" s="287">
        <v>926</v>
      </c>
      <c r="F13" s="287">
        <v>92695</v>
      </c>
      <c r="G13" s="287">
        <v>6050</v>
      </c>
      <c r="H13" s="308">
        <v>17000</v>
      </c>
      <c r="I13" s="311">
        <v>17000</v>
      </c>
      <c r="J13" s="480">
        <v>17000</v>
      </c>
      <c r="K13" s="279"/>
    </row>
    <row r="14" spans="1:14" ht="15.75" customHeight="1">
      <c r="A14" s="298"/>
      <c r="B14" s="547"/>
      <c r="C14" s="531"/>
      <c r="D14" s="532"/>
      <c r="E14" s="304"/>
      <c r="F14" s="304"/>
      <c r="G14" s="304"/>
      <c r="H14" s="309"/>
      <c r="I14" s="312"/>
      <c r="J14" s="481"/>
      <c r="K14" s="280"/>
    </row>
    <row r="15" spans="1:14" ht="4.9000000000000004" customHeight="1">
      <c r="A15" s="298"/>
      <c r="B15" s="547"/>
      <c r="C15" s="531"/>
      <c r="D15" s="532"/>
      <c r="E15" s="304"/>
      <c r="F15" s="304"/>
      <c r="G15" s="304"/>
      <c r="H15" s="309"/>
      <c r="I15" s="312"/>
      <c r="J15" s="481"/>
      <c r="K15" s="280"/>
    </row>
    <row r="16" spans="1:14" ht="9" hidden="1" customHeight="1">
      <c r="A16" s="298"/>
      <c r="B16" s="547"/>
      <c r="C16" s="531"/>
      <c r="D16" s="532"/>
      <c r="E16" s="304"/>
      <c r="F16" s="304"/>
      <c r="G16" s="304"/>
      <c r="H16" s="309"/>
      <c r="I16" s="312"/>
      <c r="J16" s="481"/>
      <c r="K16" s="280"/>
    </row>
    <row r="17" spans="1:11" ht="15.75" customHeight="1">
      <c r="A17" s="298"/>
      <c r="B17" s="547"/>
      <c r="C17" s="339"/>
      <c r="D17" s="340"/>
      <c r="E17" s="288"/>
      <c r="F17" s="288"/>
      <c r="G17" s="288"/>
      <c r="H17" s="310"/>
      <c r="I17" s="313"/>
      <c r="J17" s="482"/>
      <c r="K17" s="280"/>
    </row>
    <row r="18" spans="1:11" ht="15.75" customHeight="1">
      <c r="A18" s="298"/>
      <c r="B18" s="547"/>
      <c r="C18" s="489" t="s">
        <v>89</v>
      </c>
      <c r="D18" s="490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80"/>
    </row>
    <row r="19" spans="1:11" ht="15.75" customHeight="1">
      <c r="A19" s="298"/>
      <c r="B19" s="547"/>
      <c r="C19" s="489" t="s">
        <v>90</v>
      </c>
      <c r="D19" s="490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80"/>
    </row>
    <row r="20" spans="1:11" ht="15.75" customHeight="1">
      <c r="A20" s="298"/>
      <c r="B20" s="547"/>
      <c r="C20" s="337" t="s">
        <v>91</v>
      </c>
      <c r="D20" s="338"/>
      <c r="E20" s="287">
        <v>750</v>
      </c>
      <c r="F20" s="287">
        <v>75075</v>
      </c>
      <c r="G20" s="73">
        <v>4210</v>
      </c>
      <c r="H20" s="66">
        <v>161.24</v>
      </c>
      <c r="I20" s="58"/>
      <c r="J20" s="59">
        <v>161.22999999999999</v>
      </c>
      <c r="K20" s="280"/>
    </row>
    <row r="21" spans="1:11" ht="15.75" customHeight="1">
      <c r="A21" s="298"/>
      <c r="B21" s="547"/>
      <c r="C21" s="339"/>
      <c r="D21" s="340"/>
      <c r="E21" s="288"/>
      <c r="F21" s="288"/>
      <c r="G21" s="73">
        <v>4300</v>
      </c>
      <c r="H21" s="66">
        <v>161.22999999999999</v>
      </c>
      <c r="I21" s="58"/>
      <c r="J21" s="59">
        <v>161.22999999999999</v>
      </c>
      <c r="K21" s="280"/>
    </row>
    <row r="22" spans="1:11" ht="14.25" customHeight="1">
      <c r="A22" s="299"/>
      <c r="B22" s="2" t="s">
        <v>8</v>
      </c>
      <c r="C22" s="305">
        <f>SUM(H13:H21)</f>
        <v>19322.47</v>
      </c>
      <c r="D22" s="305"/>
      <c r="E22" s="305"/>
      <c r="F22" s="305"/>
      <c r="G22" s="305"/>
      <c r="H22" s="30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297">
        <v>3</v>
      </c>
      <c r="B23" s="546" t="s">
        <v>10</v>
      </c>
      <c r="C23" s="337" t="s">
        <v>101</v>
      </c>
      <c r="D23" s="338"/>
      <c r="E23" s="287">
        <v>926</v>
      </c>
      <c r="F23" s="287">
        <v>92695</v>
      </c>
      <c r="G23" s="287">
        <v>6050</v>
      </c>
      <c r="H23" s="311">
        <v>13099.98</v>
      </c>
      <c r="I23" s="311">
        <v>13099.98</v>
      </c>
      <c r="J23" s="480">
        <v>13100</v>
      </c>
      <c r="K23" s="279"/>
    </row>
    <row r="24" spans="1:11" ht="14.25" customHeight="1">
      <c r="A24" s="298"/>
      <c r="B24" s="547"/>
      <c r="C24" s="531"/>
      <c r="D24" s="532"/>
      <c r="E24" s="304"/>
      <c r="F24" s="304"/>
      <c r="G24" s="304"/>
      <c r="H24" s="312"/>
      <c r="I24" s="312"/>
      <c r="J24" s="481"/>
      <c r="K24" s="280"/>
    </row>
    <row r="25" spans="1:11" ht="29.25" customHeight="1">
      <c r="A25" s="298"/>
      <c r="B25" s="547"/>
      <c r="C25" s="531"/>
      <c r="D25" s="532"/>
      <c r="E25" s="304"/>
      <c r="F25" s="304"/>
      <c r="G25" s="304"/>
      <c r="H25" s="312"/>
      <c r="I25" s="312"/>
      <c r="J25" s="481"/>
      <c r="K25" s="280"/>
    </row>
    <row r="26" spans="1:11" ht="27.6" customHeight="1">
      <c r="A26" s="298"/>
      <c r="B26" s="547"/>
      <c r="C26" s="531"/>
      <c r="D26" s="532"/>
      <c r="E26" s="304"/>
      <c r="F26" s="304"/>
      <c r="G26" s="304"/>
      <c r="H26" s="312"/>
      <c r="I26" s="312"/>
      <c r="J26" s="481"/>
      <c r="K26" s="280"/>
    </row>
    <row r="27" spans="1:11" ht="13.9" hidden="1" customHeight="1">
      <c r="A27" s="298"/>
      <c r="B27" s="547"/>
      <c r="C27" s="531"/>
      <c r="D27" s="532"/>
      <c r="E27" s="304"/>
      <c r="F27" s="304"/>
      <c r="G27" s="304"/>
      <c r="H27" s="312"/>
      <c r="I27" s="312"/>
      <c r="J27" s="481"/>
      <c r="K27" s="280"/>
    </row>
    <row r="28" spans="1:11" ht="14.25" customHeight="1">
      <c r="A28" s="299"/>
      <c r="B28" s="2" t="s">
        <v>8</v>
      </c>
      <c r="C28" s="289">
        <f>SUM(H23:H23)</f>
        <v>13099.98</v>
      </c>
      <c r="D28" s="290"/>
      <c r="E28" s="290"/>
      <c r="F28" s="290"/>
      <c r="G28" s="290"/>
      <c r="H28" s="291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33">
        <v>4</v>
      </c>
      <c r="B29" s="533" t="s">
        <v>11</v>
      </c>
      <c r="C29" s="337" t="s">
        <v>112</v>
      </c>
      <c r="D29" s="338"/>
      <c r="E29" s="317">
        <v>926</v>
      </c>
      <c r="F29" s="317">
        <v>92695</v>
      </c>
      <c r="G29" s="317">
        <v>6050</v>
      </c>
      <c r="H29" s="347">
        <v>14278</v>
      </c>
      <c r="I29" s="347">
        <v>14278</v>
      </c>
      <c r="J29" s="480">
        <v>14278</v>
      </c>
      <c r="K29" s="279"/>
    </row>
    <row r="30" spans="1:11" ht="12" hidden="1" customHeight="1">
      <c r="A30" s="334"/>
      <c r="B30" s="533"/>
      <c r="C30" s="531"/>
      <c r="D30" s="532"/>
      <c r="E30" s="346"/>
      <c r="F30" s="346"/>
      <c r="G30" s="346"/>
      <c r="H30" s="348"/>
      <c r="I30" s="348"/>
      <c r="J30" s="481"/>
      <c r="K30" s="280"/>
    </row>
    <row r="31" spans="1:11" ht="21.75" customHeight="1">
      <c r="A31" s="334"/>
      <c r="B31" s="533"/>
      <c r="C31" s="531"/>
      <c r="D31" s="532"/>
      <c r="E31" s="346"/>
      <c r="F31" s="346"/>
      <c r="G31" s="346"/>
      <c r="H31" s="348"/>
      <c r="I31" s="348"/>
      <c r="J31" s="481"/>
      <c r="K31" s="280"/>
    </row>
    <row r="32" spans="1:11" ht="21.75" customHeight="1">
      <c r="A32" s="334"/>
      <c r="B32" s="533"/>
      <c r="C32" s="531"/>
      <c r="D32" s="532"/>
      <c r="E32" s="346"/>
      <c r="F32" s="346"/>
      <c r="G32" s="346"/>
      <c r="H32" s="348"/>
      <c r="I32" s="348"/>
      <c r="J32" s="481"/>
      <c r="K32" s="280"/>
    </row>
    <row r="33" spans="1:11" ht="20.25" customHeight="1">
      <c r="A33" s="334"/>
      <c r="B33" s="533"/>
      <c r="C33" s="339"/>
      <c r="D33" s="340"/>
      <c r="E33" s="318"/>
      <c r="F33" s="318"/>
      <c r="G33" s="318"/>
      <c r="H33" s="349"/>
      <c r="I33" s="349"/>
      <c r="J33" s="482"/>
      <c r="K33" s="280"/>
    </row>
    <row r="34" spans="1:11">
      <c r="A34" s="335"/>
      <c r="B34" s="4" t="s">
        <v>8</v>
      </c>
      <c r="C34" s="381">
        <f>SUM(H29:H33)</f>
        <v>14278</v>
      </c>
      <c r="D34" s="382"/>
      <c r="E34" s="382"/>
      <c r="F34" s="382"/>
      <c r="G34" s="382"/>
      <c r="H34" s="383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276">
        <v>5</v>
      </c>
      <c r="B35" s="527" t="s">
        <v>12</v>
      </c>
      <c r="C35" s="529" t="s">
        <v>102</v>
      </c>
      <c r="D35" s="530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277"/>
      <c r="B36" s="528"/>
      <c r="C36" s="556" t="s">
        <v>103</v>
      </c>
      <c r="D36" s="557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278"/>
      <c r="B37" s="4" t="s">
        <v>8</v>
      </c>
      <c r="C37" s="343">
        <f>SUM(H35:H36)</f>
        <v>12444.97</v>
      </c>
      <c r="D37" s="344"/>
      <c r="E37" s="344"/>
      <c r="F37" s="344"/>
      <c r="G37" s="344"/>
      <c r="H37" s="345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50">
        <v>6</v>
      </c>
      <c r="B38" s="524" t="s">
        <v>13</v>
      </c>
      <c r="C38" s="337" t="s">
        <v>104</v>
      </c>
      <c r="D38" s="338"/>
      <c r="E38" s="317">
        <v>926</v>
      </c>
      <c r="F38" s="317">
        <v>92695</v>
      </c>
      <c r="G38" s="317">
        <v>6050</v>
      </c>
      <c r="H38" s="347">
        <v>12351.64</v>
      </c>
      <c r="I38" s="347">
        <v>12351.64</v>
      </c>
      <c r="J38" s="480">
        <v>12352</v>
      </c>
      <c r="K38" s="279"/>
    </row>
    <row r="39" spans="1:11" ht="12.75" customHeight="1">
      <c r="A39" s="350"/>
      <c r="B39" s="525"/>
      <c r="C39" s="531"/>
      <c r="D39" s="532"/>
      <c r="E39" s="346"/>
      <c r="F39" s="346"/>
      <c r="G39" s="346"/>
      <c r="H39" s="348"/>
      <c r="I39" s="348"/>
      <c r="J39" s="481"/>
      <c r="K39" s="280"/>
    </row>
    <row r="40" spans="1:11" ht="12.75" customHeight="1">
      <c r="A40" s="350"/>
      <c r="B40" s="525"/>
      <c r="C40" s="531"/>
      <c r="D40" s="532"/>
      <c r="E40" s="346"/>
      <c r="F40" s="346"/>
      <c r="G40" s="346"/>
      <c r="H40" s="348"/>
      <c r="I40" s="348"/>
      <c r="J40" s="481"/>
      <c r="K40" s="280"/>
    </row>
    <row r="41" spans="1:11" ht="12.75" customHeight="1">
      <c r="A41" s="350"/>
      <c r="B41" s="525"/>
      <c r="C41" s="339"/>
      <c r="D41" s="340"/>
      <c r="E41" s="318"/>
      <c r="F41" s="318"/>
      <c r="G41" s="318"/>
      <c r="H41" s="349"/>
      <c r="I41" s="349"/>
      <c r="J41" s="482"/>
      <c r="K41" s="280"/>
    </row>
    <row r="42" spans="1:11" ht="50.25" customHeight="1">
      <c r="A42" s="350"/>
      <c r="B42" s="525"/>
      <c r="C42" s="489" t="s">
        <v>52</v>
      </c>
      <c r="D42" s="490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80"/>
    </row>
    <row r="43" spans="1:11" ht="14.25">
      <c r="A43" s="350"/>
      <c r="B43" s="4" t="s">
        <v>8</v>
      </c>
      <c r="C43" s="343">
        <f>SUM(H38:H42)</f>
        <v>13001.73</v>
      </c>
      <c r="D43" s="344"/>
      <c r="E43" s="344"/>
      <c r="F43" s="344"/>
      <c r="G43" s="344"/>
      <c r="H43" s="345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50">
        <v>7</v>
      </c>
      <c r="B44" s="524" t="s">
        <v>14</v>
      </c>
      <c r="C44" s="337" t="s">
        <v>77</v>
      </c>
      <c r="D44" s="338"/>
      <c r="E44" s="317">
        <v>926</v>
      </c>
      <c r="F44" s="317">
        <v>92695</v>
      </c>
      <c r="G44" s="317">
        <v>6050</v>
      </c>
      <c r="H44" s="347">
        <v>13951.05</v>
      </c>
      <c r="I44" s="347">
        <v>13951.05</v>
      </c>
      <c r="J44" s="480">
        <v>13951</v>
      </c>
      <c r="K44" s="279"/>
    </row>
    <row r="45" spans="1:11" ht="25.15" customHeight="1">
      <c r="A45" s="350"/>
      <c r="B45" s="525"/>
      <c r="C45" s="339"/>
      <c r="D45" s="340"/>
      <c r="E45" s="318"/>
      <c r="F45" s="318"/>
      <c r="G45" s="318"/>
      <c r="H45" s="349"/>
      <c r="I45" s="349"/>
      <c r="J45" s="482"/>
      <c r="K45" s="280"/>
    </row>
    <row r="46" spans="1:11" ht="12.75" customHeight="1">
      <c r="A46" s="350"/>
      <c r="B46" s="525"/>
      <c r="C46" s="337" t="s">
        <v>78</v>
      </c>
      <c r="D46" s="338"/>
      <c r="E46" s="317">
        <v>750</v>
      </c>
      <c r="F46" s="317">
        <v>75075</v>
      </c>
      <c r="G46" s="380">
        <v>4210</v>
      </c>
      <c r="H46" s="554">
        <v>250</v>
      </c>
      <c r="I46" s="374"/>
      <c r="J46" s="480">
        <v>250</v>
      </c>
      <c r="K46" s="280"/>
    </row>
    <row r="47" spans="1:11" ht="12.75" customHeight="1">
      <c r="A47" s="350"/>
      <c r="B47" s="525"/>
      <c r="C47" s="531"/>
      <c r="D47" s="532"/>
      <c r="E47" s="346"/>
      <c r="F47" s="346"/>
      <c r="G47" s="380"/>
      <c r="H47" s="555"/>
      <c r="I47" s="374"/>
      <c r="J47" s="482"/>
      <c r="K47" s="280"/>
    </row>
    <row r="48" spans="1:11" ht="24.6" customHeight="1">
      <c r="A48" s="350"/>
      <c r="B48" s="526"/>
      <c r="C48" s="339"/>
      <c r="D48" s="340"/>
      <c r="E48" s="318"/>
      <c r="F48" s="318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50"/>
      <c r="B49" s="4" t="s">
        <v>8</v>
      </c>
      <c r="C49" s="319">
        <f>SUM(H44:H48)</f>
        <v>14451.05</v>
      </c>
      <c r="D49" s="353"/>
      <c r="E49" s="353"/>
      <c r="F49" s="353"/>
      <c r="G49" s="353"/>
      <c r="H49" s="354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50">
        <v>8</v>
      </c>
      <c r="B50" s="524" t="s">
        <v>15</v>
      </c>
      <c r="C50" s="569" t="s">
        <v>113</v>
      </c>
      <c r="D50" s="570"/>
      <c r="E50" s="317">
        <v>926</v>
      </c>
      <c r="F50" s="317">
        <v>92695</v>
      </c>
      <c r="G50" s="317">
        <v>6050</v>
      </c>
      <c r="H50" s="347">
        <v>15837.72</v>
      </c>
      <c r="I50" s="347">
        <v>15837.72</v>
      </c>
      <c r="J50" s="492">
        <v>15838</v>
      </c>
      <c r="K50" s="279"/>
    </row>
    <row r="51" spans="1:11" ht="14.25" customHeight="1">
      <c r="A51" s="350"/>
      <c r="B51" s="525"/>
      <c r="C51" s="571"/>
      <c r="D51" s="572"/>
      <c r="E51" s="346"/>
      <c r="F51" s="346"/>
      <c r="G51" s="346"/>
      <c r="H51" s="348"/>
      <c r="I51" s="348"/>
      <c r="J51" s="493"/>
      <c r="K51" s="280"/>
    </row>
    <row r="52" spans="1:11" ht="14.25" customHeight="1">
      <c r="A52" s="350"/>
      <c r="B52" s="525"/>
      <c r="C52" s="571"/>
      <c r="D52" s="572"/>
      <c r="E52" s="346"/>
      <c r="F52" s="346"/>
      <c r="G52" s="346"/>
      <c r="H52" s="348"/>
      <c r="I52" s="348"/>
      <c r="J52" s="493"/>
      <c r="K52" s="280"/>
    </row>
    <row r="53" spans="1:11" ht="14.25" customHeight="1">
      <c r="A53" s="350"/>
      <c r="B53" s="525"/>
      <c r="C53" s="571"/>
      <c r="D53" s="572"/>
      <c r="E53" s="346"/>
      <c r="F53" s="346"/>
      <c r="G53" s="346"/>
      <c r="H53" s="348"/>
      <c r="I53" s="348"/>
      <c r="J53" s="493"/>
      <c r="K53" s="280"/>
    </row>
    <row r="54" spans="1:11" ht="19.5" customHeight="1">
      <c r="A54" s="350"/>
      <c r="B54" s="525"/>
      <c r="C54" s="573"/>
      <c r="D54" s="574"/>
      <c r="E54" s="318"/>
      <c r="F54" s="318"/>
      <c r="G54" s="318"/>
      <c r="H54" s="349"/>
      <c r="I54" s="349"/>
      <c r="J54" s="494"/>
      <c r="K54" s="280"/>
    </row>
    <row r="55" spans="1:11" ht="34.5" customHeight="1">
      <c r="A55" s="350"/>
      <c r="B55" s="525"/>
      <c r="C55" s="567" t="s">
        <v>81</v>
      </c>
      <c r="D55" s="568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80"/>
    </row>
    <row r="56" spans="1:11" ht="14.25" customHeight="1">
      <c r="A56" s="350"/>
      <c r="B56" s="525"/>
      <c r="C56" s="575" t="s">
        <v>82</v>
      </c>
      <c r="D56" s="576"/>
      <c r="E56" s="380">
        <v>750</v>
      </c>
      <c r="F56" s="380">
        <v>75075</v>
      </c>
      <c r="G56" s="380">
        <v>4210</v>
      </c>
      <c r="H56" s="60">
        <v>500</v>
      </c>
      <c r="I56" s="35"/>
      <c r="J56" s="22">
        <v>500</v>
      </c>
      <c r="K56" s="280"/>
    </row>
    <row r="57" spans="1:11" ht="8.25" hidden="1" customHeight="1">
      <c r="A57" s="350"/>
      <c r="B57" s="525"/>
      <c r="C57" s="577"/>
      <c r="D57" s="578"/>
      <c r="E57" s="380"/>
      <c r="F57" s="380"/>
      <c r="G57" s="583"/>
      <c r="H57" s="35"/>
      <c r="I57" s="35"/>
      <c r="J57" s="22"/>
      <c r="K57" s="280"/>
    </row>
    <row r="58" spans="1:11" ht="14.25" customHeight="1">
      <c r="A58" s="350"/>
      <c r="B58" s="526"/>
      <c r="C58" s="579"/>
      <c r="D58" s="580"/>
      <c r="E58" s="380"/>
      <c r="F58" s="380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50"/>
      <c r="B59" s="4" t="s">
        <v>8</v>
      </c>
      <c r="C59" s="365">
        <f>SUM(H50:H58)</f>
        <v>20337.72</v>
      </c>
      <c r="D59" s="366"/>
      <c r="E59" s="320"/>
      <c r="F59" s="320"/>
      <c r="G59" s="320"/>
      <c r="H59" s="321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50">
        <v>9</v>
      </c>
      <c r="B60" s="548" t="s">
        <v>16</v>
      </c>
      <c r="C60" s="337" t="s">
        <v>105</v>
      </c>
      <c r="D60" s="338"/>
      <c r="E60" s="363">
        <v>926</v>
      </c>
      <c r="F60" s="317">
        <v>92695</v>
      </c>
      <c r="G60" s="317">
        <v>6050</v>
      </c>
      <c r="H60" s="361">
        <v>14838</v>
      </c>
      <c r="I60" s="361">
        <v>14838</v>
      </c>
      <c r="J60" s="480">
        <v>14838</v>
      </c>
      <c r="K60" s="279"/>
    </row>
    <row r="61" spans="1:11" ht="39.75" customHeight="1">
      <c r="A61" s="350"/>
      <c r="B61" s="549"/>
      <c r="C61" s="531"/>
      <c r="D61" s="532"/>
      <c r="E61" s="367"/>
      <c r="F61" s="346"/>
      <c r="G61" s="346"/>
      <c r="H61" s="362"/>
      <c r="I61" s="362"/>
      <c r="J61" s="481"/>
      <c r="K61" s="280"/>
    </row>
    <row r="62" spans="1:11" ht="52.15" customHeight="1">
      <c r="A62" s="350"/>
      <c r="B62" s="549"/>
      <c r="C62" s="531"/>
      <c r="D62" s="532"/>
      <c r="E62" s="364"/>
      <c r="F62" s="318"/>
      <c r="G62" s="318"/>
      <c r="H62" s="368"/>
      <c r="I62" s="368"/>
      <c r="J62" s="482"/>
      <c r="K62" s="280"/>
    </row>
    <row r="63" spans="1:11" ht="16.149999999999999" customHeight="1">
      <c r="A63" s="350"/>
      <c r="B63" s="549"/>
      <c r="C63" s="337" t="s">
        <v>85</v>
      </c>
      <c r="D63" s="338"/>
      <c r="E63" s="363">
        <v>750</v>
      </c>
      <c r="F63" s="317">
        <v>75075</v>
      </c>
      <c r="G63" s="62">
        <v>4210</v>
      </c>
      <c r="H63" s="63">
        <v>85</v>
      </c>
      <c r="I63" s="64"/>
      <c r="J63" s="22">
        <v>85</v>
      </c>
      <c r="K63" s="280"/>
    </row>
    <row r="64" spans="1:11" ht="17.45" customHeight="1">
      <c r="A64" s="350"/>
      <c r="B64" s="104"/>
      <c r="C64" s="339"/>
      <c r="D64" s="340"/>
      <c r="E64" s="364"/>
      <c r="F64" s="318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50"/>
      <c r="B65" s="4" t="s">
        <v>8</v>
      </c>
      <c r="C65" s="550">
        <f>SUM(H60:H64)</f>
        <v>15588</v>
      </c>
      <c r="D65" s="551"/>
      <c r="E65" s="552"/>
      <c r="F65" s="552"/>
      <c r="G65" s="552"/>
      <c r="H65" s="553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276">
        <v>10</v>
      </c>
      <c r="B66" s="524" t="s">
        <v>17</v>
      </c>
      <c r="C66" s="584" t="s">
        <v>122</v>
      </c>
      <c r="D66" s="585"/>
      <c r="E66" s="380">
        <v>926</v>
      </c>
      <c r="F66" s="380">
        <v>92695</v>
      </c>
      <c r="G66" s="380">
        <v>6050</v>
      </c>
      <c r="H66" s="564">
        <v>18210.939999999999</v>
      </c>
      <c r="I66" s="347">
        <v>18210.939999999999</v>
      </c>
      <c r="J66" s="480">
        <v>18211</v>
      </c>
      <c r="K66" s="279"/>
    </row>
    <row r="67" spans="1:11" ht="15" customHeight="1">
      <c r="A67" s="277"/>
      <c r="B67" s="525"/>
      <c r="C67" s="586"/>
      <c r="D67" s="587"/>
      <c r="E67" s="380"/>
      <c r="F67" s="380"/>
      <c r="G67" s="380"/>
      <c r="H67" s="565"/>
      <c r="I67" s="348"/>
      <c r="J67" s="481"/>
      <c r="K67" s="280"/>
    </row>
    <row r="68" spans="1:11" ht="12.6" customHeight="1">
      <c r="A68" s="277"/>
      <c r="B68" s="525"/>
      <c r="C68" s="586"/>
      <c r="D68" s="587"/>
      <c r="E68" s="380"/>
      <c r="F68" s="380"/>
      <c r="G68" s="380"/>
      <c r="H68" s="566"/>
      <c r="I68" s="349"/>
      <c r="J68" s="482"/>
      <c r="K68" s="452"/>
    </row>
    <row r="69" spans="1:11" ht="10.5" hidden="1" customHeight="1">
      <c r="A69" s="277"/>
      <c r="B69" s="526"/>
      <c r="C69" s="588"/>
      <c r="D69" s="589"/>
      <c r="E69" s="380"/>
      <c r="F69" s="380"/>
      <c r="G69" s="380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278"/>
      <c r="B70" s="4" t="s">
        <v>8</v>
      </c>
      <c r="C70" s="343">
        <f>SUM(H66)</f>
        <v>18210.939999999999</v>
      </c>
      <c r="D70" s="344"/>
      <c r="E70" s="344"/>
      <c r="F70" s="344"/>
      <c r="G70" s="344"/>
      <c r="H70" s="345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50">
        <v>11</v>
      </c>
      <c r="B71" s="524" t="s">
        <v>18</v>
      </c>
      <c r="C71" s="558" t="s">
        <v>53</v>
      </c>
      <c r="D71" s="558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79"/>
    </row>
    <row r="72" spans="1:11" ht="24" customHeight="1">
      <c r="A72" s="350"/>
      <c r="B72" s="525"/>
      <c r="C72" s="558" t="s">
        <v>54</v>
      </c>
      <c r="D72" s="558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80"/>
    </row>
    <row r="73" spans="1:11" ht="19.899999999999999" customHeight="1">
      <c r="A73" s="350"/>
      <c r="B73" s="525"/>
      <c r="C73" s="337" t="s">
        <v>55</v>
      </c>
      <c r="D73" s="338"/>
      <c r="E73" s="317">
        <v>750</v>
      </c>
      <c r="F73" s="317">
        <v>75075</v>
      </c>
      <c r="G73" s="62">
        <v>4210</v>
      </c>
      <c r="H73" s="35">
        <v>270</v>
      </c>
      <c r="I73" s="35"/>
      <c r="J73" s="22">
        <v>270</v>
      </c>
      <c r="K73" s="280"/>
    </row>
    <row r="74" spans="1:11" ht="12.6" customHeight="1">
      <c r="A74" s="350"/>
      <c r="B74" s="525"/>
      <c r="C74" s="339"/>
      <c r="D74" s="340"/>
      <c r="E74" s="318"/>
      <c r="F74" s="318"/>
      <c r="G74" s="62">
        <v>4300</v>
      </c>
      <c r="H74" s="35">
        <v>269.47000000000003</v>
      </c>
      <c r="I74" s="35"/>
      <c r="J74" s="22">
        <v>270</v>
      </c>
      <c r="K74" s="280"/>
    </row>
    <row r="75" spans="1:11" ht="14.25" customHeight="1">
      <c r="A75" s="350"/>
      <c r="B75" s="4" t="s">
        <v>8</v>
      </c>
      <c r="C75" s="381">
        <f>SUM(H71:H74)</f>
        <v>20239.47</v>
      </c>
      <c r="D75" s="382"/>
      <c r="E75" s="382"/>
      <c r="F75" s="382"/>
      <c r="G75" s="382"/>
      <c r="H75" s="383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50">
        <v>12</v>
      </c>
      <c r="B76" s="11" t="s">
        <v>19</v>
      </c>
      <c r="C76" s="489" t="s">
        <v>106</v>
      </c>
      <c r="D76" s="490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50"/>
      <c r="B77" s="4" t="s">
        <v>8</v>
      </c>
      <c r="C77" s="319">
        <f>SUM(H76)</f>
        <v>16145.73</v>
      </c>
      <c r="D77" s="353"/>
      <c r="E77" s="353"/>
      <c r="F77" s="353"/>
      <c r="G77" s="353"/>
      <c r="H77" s="354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50">
        <v>13</v>
      </c>
      <c r="B78" s="533" t="s">
        <v>20</v>
      </c>
      <c r="C78" s="337" t="s">
        <v>44</v>
      </c>
      <c r="D78" s="338"/>
      <c r="E78" s="317">
        <v>926</v>
      </c>
      <c r="F78" s="317">
        <v>92695</v>
      </c>
      <c r="G78" s="317">
        <v>6050</v>
      </c>
      <c r="H78" s="347">
        <v>25802.46</v>
      </c>
      <c r="I78" s="347">
        <v>25802.46</v>
      </c>
      <c r="J78" s="480">
        <v>25802</v>
      </c>
      <c r="K78" s="279"/>
    </row>
    <row r="79" spans="1:11" ht="40.15" customHeight="1">
      <c r="A79" s="350"/>
      <c r="B79" s="533"/>
      <c r="C79" s="531"/>
      <c r="D79" s="532"/>
      <c r="E79" s="346"/>
      <c r="F79" s="346"/>
      <c r="G79" s="346"/>
      <c r="H79" s="348"/>
      <c r="I79" s="348"/>
      <c r="J79" s="481"/>
      <c r="K79" s="280"/>
    </row>
    <row r="80" spans="1:11" ht="4.5" customHeight="1">
      <c r="A80" s="350"/>
      <c r="B80" s="533"/>
      <c r="C80" s="339"/>
      <c r="D80" s="340"/>
      <c r="E80" s="318"/>
      <c r="F80" s="318"/>
      <c r="G80" s="318"/>
      <c r="H80" s="349"/>
      <c r="I80" s="349"/>
      <c r="J80" s="482"/>
      <c r="K80" s="280"/>
    </row>
    <row r="81" spans="1:11" ht="26.45" customHeight="1">
      <c r="A81" s="350"/>
      <c r="B81" s="533"/>
      <c r="C81" s="489" t="s">
        <v>45</v>
      </c>
      <c r="D81" s="490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80"/>
    </row>
    <row r="82" spans="1:11" ht="24" customHeight="1">
      <c r="A82" s="350"/>
      <c r="B82" s="533"/>
      <c r="C82" s="535" t="s">
        <v>46</v>
      </c>
      <c r="D82" s="536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80"/>
    </row>
    <row r="83" spans="1:11" ht="15" customHeight="1">
      <c r="A83" s="350"/>
      <c r="B83" s="4" t="s">
        <v>8</v>
      </c>
      <c r="C83" s="319">
        <f>SUM(H78:H82)</f>
        <v>29802.46</v>
      </c>
      <c r="D83" s="353"/>
      <c r="E83" s="353"/>
      <c r="F83" s="353"/>
      <c r="G83" s="353"/>
      <c r="H83" s="354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50">
        <v>14</v>
      </c>
      <c r="B84" s="534" t="s">
        <v>21</v>
      </c>
      <c r="C84" s="329" t="s">
        <v>98</v>
      </c>
      <c r="D84" s="330"/>
      <c r="E84" s="399">
        <v>900</v>
      </c>
      <c r="F84" s="399">
        <v>90095</v>
      </c>
      <c r="G84" s="399">
        <v>6050</v>
      </c>
      <c r="H84" s="384">
        <v>8425.5</v>
      </c>
      <c r="I84" s="384">
        <v>8425.5</v>
      </c>
      <c r="J84" s="492">
        <v>8425.5</v>
      </c>
      <c r="K84" s="391"/>
    </row>
    <row r="85" spans="1:11" ht="9.75" customHeight="1">
      <c r="A85" s="350"/>
      <c r="B85" s="534"/>
      <c r="C85" s="562"/>
      <c r="D85" s="563"/>
      <c r="E85" s="400"/>
      <c r="F85" s="400"/>
      <c r="G85" s="400"/>
      <c r="H85" s="385"/>
      <c r="I85" s="385"/>
      <c r="J85" s="493"/>
      <c r="K85" s="392"/>
    </row>
    <row r="86" spans="1:11" ht="23.25" hidden="1" customHeight="1">
      <c r="A86" s="350"/>
      <c r="B86" s="534"/>
      <c r="C86" s="562"/>
      <c r="D86" s="563"/>
      <c r="E86" s="400"/>
      <c r="F86" s="400"/>
      <c r="G86" s="400"/>
      <c r="H86" s="385"/>
      <c r="I86" s="385"/>
      <c r="J86" s="493"/>
      <c r="K86" s="392"/>
    </row>
    <row r="87" spans="1:11" ht="23.25" hidden="1" customHeight="1">
      <c r="A87" s="350"/>
      <c r="B87" s="534"/>
      <c r="C87" s="562"/>
      <c r="D87" s="563"/>
      <c r="E87" s="400"/>
      <c r="F87" s="400"/>
      <c r="G87" s="400"/>
      <c r="H87" s="385"/>
      <c r="I87" s="385"/>
      <c r="J87" s="493"/>
      <c r="K87" s="392"/>
    </row>
    <row r="88" spans="1:11" ht="33.75" hidden="1" customHeight="1">
      <c r="A88" s="350"/>
      <c r="B88" s="534"/>
      <c r="C88" s="562"/>
      <c r="D88" s="563"/>
      <c r="E88" s="400"/>
      <c r="F88" s="400"/>
      <c r="G88" s="400"/>
      <c r="H88" s="385"/>
      <c r="I88" s="385"/>
      <c r="J88" s="493"/>
      <c r="K88" s="392"/>
    </row>
    <row r="89" spans="1:11" ht="33.75" hidden="1" customHeight="1">
      <c r="A89" s="350"/>
      <c r="B89" s="534"/>
      <c r="C89" s="331"/>
      <c r="D89" s="332"/>
      <c r="E89" s="401"/>
      <c r="F89" s="401"/>
      <c r="G89" s="401"/>
      <c r="H89" s="408"/>
      <c r="I89" s="408"/>
      <c r="J89" s="494"/>
      <c r="K89" s="392"/>
    </row>
    <row r="90" spans="1:11" ht="28.9" customHeight="1">
      <c r="A90" s="350"/>
      <c r="B90" s="534"/>
      <c r="C90" s="581" t="s">
        <v>99</v>
      </c>
      <c r="D90" s="582"/>
      <c r="E90" s="399">
        <v>926</v>
      </c>
      <c r="F90" s="399">
        <v>92695</v>
      </c>
      <c r="G90" s="105">
        <v>421</v>
      </c>
      <c r="H90" s="106">
        <v>800</v>
      </c>
      <c r="I90" s="106"/>
      <c r="J90" s="107">
        <v>800</v>
      </c>
      <c r="K90" s="392"/>
    </row>
    <row r="91" spans="1:11" ht="21" customHeight="1">
      <c r="A91" s="350"/>
      <c r="B91" s="534"/>
      <c r="C91" s="581" t="s">
        <v>100</v>
      </c>
      <c r="D91" s="582"/>
      <c r="E91" s="401"/>
      <c r="F91" s="401"/>
      <c r="G91" s="105">
        <v>4300</v>
      </c>
      <c r="H91" s="106">
        <v>15774.5</v>
      </c>
      <c r="I91" s="106"/>
      <c r="J91" s="107">
        <v>15774.5</v>
      </c>
      <c r="K91" s="392"/>
    </row>
    <row r="92" spans="1:11" s="14" customFormat="1" ht="12.75" customHeight="1">
      <c r="A92" s="350"/>
      <c r="B92" s="534"/>
      <c r="C92" s="329" t="s">
        <v>83</v>
      </c>
      <c r="D92" s="330"/>
      <c r="E92" s="399">
        <v>750</v>
      </c>
      <c r="F92" s="399">
        <v>75075</v>
      </c>
      <c r="G92" s="399">
        <v>4210</v>
      </c>
      <c r="H92" s="384">
        <v>550.5</v>
      </c>
      <c r="I92" s="384"/>
      <c r="J92" s="492">
        <v>550.5</v>
      </c>
      <c r="K92" s="392"/>
    </row>
    <row r="93" spans="1:11" s="14" customFormat="1" ht="5.45" customHeight="1">
      <c r="A93" s="350"/>
      <c r="B93" s="534"/>
      <c r="C93" s="562"/>
      <c r="D93" s="563"/>
      <c r="E93" s="400"/>
      <c r="F93" s="400"/>
      <c r="G93" s="401"/>
      <c r="H93" s="408"/>
      <c r="I93" s="408"/>
      <c r="J93" s="494"/>
      <c r="K93" s="392"/>
    </row>
    <row r="94" spans="1:11" ht="15" customHeight="1">
      <c r="A94" s="350"/>
      <c r="B94" s="534"/>
      <c r="C94" s="331"/>
      <c r="D94" s="332"/>
      <c r="E94" s="401"/>
      <c r="F94" s="401"/>
      <c r="G94" s="105">
        <v>4300</v>
      </c>
      <c r="H94" s="106">
        <v>550.5</v>
      </c>
      <c r="I94" s="106"/>
      <c r="J94" s="107">
        <v>551</v>
      </c>
      <c r="K94" s="392"/>
    </row>
    <row r="95" spans="1:11">
      <c r="A95" s="350"/>
      <c r="B95" s="4" t="s">
        <v>8</v>
      </c>
      <c r="C95" s="381">
        <f>SUM(H84:H94)</f>
        <v>26101</v>
      </c>
      <c r="D95" s="386"/>
      <c r="E95" s="386"/>
      <c r="F95" s="386"/>
      <c r="G95" s="386"/>
      <c r="H95" s="387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50">
        <v>15</v>
      </c>
      <c r="B96" s="41" t="s">
        <v>22</v>
      </c>
      <c r="C96" s="489" t="s">
        <v>107</v>
      </c>
      <c r="D96" s="490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50"/>
      <c r="B97" s="4" t="s">
        <v>8</v>
      </c>
      <c r="C97" s="343">
        <f>SUM(H96:H96)</f>
        <v>14876.08</v>
      </c>
      <c r="D97" s="344"/>
      <c r="E97" s="344"/>
      <c r="F97" s="344"/>
      <c r="G97" s="344"/>
      <c r="H97" s="345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50">
        <v>16</v>
      </c>
      <c r="B98" s="524" t="s">
        <v>23</v>
      </c>
      <c r="C98" s="337" t="s">
        <v>60</v>
      </c>
      <c r="D98" s="338"/>
      <c r="E98" s="317">
        <v>926</v>
      </c>
      <c r="F98" s="317">
        <v>92695</v>
      </c>
      <c r="G98" s="317">
        <v>6050</v>
      </c>
      <c r="H98" s="347">
        <v>27749.95</v>
      </c>
      <c r="I98" s="347">
        <v>27749.95</v>
      </c>
      <c r="J98" s="480">
        <v>27750</v>
      </c>
      <c r="K98" s="279"/>
    </row>
    <row r="99" spans="1:11" ht="22.5" customHeight="1">
      <c r="A99" s="350"/>
      <c r="B99" s="525"/>
      <c r="C99" s="531"/>
      <c r="D99" s="532"/>
      <c r="E99" s="346"/>
      <c r="F99" s="346"/>
      <c r="G99" s="346"/>
      <c r="H99" s="348"/>
      <c r="I99" s="348"/>
      <c r="J99" s="481"/>
      <c r="K99" s="280"/>
    </row>
    <row r="100" spans="1:11" ht="33.75" hidden="1" customHeight="1">
      <c r="A100" s="350"/>
      <c r="B100" s="525"/>
      <c r="C100" s="531"/>
      <c r="D100" s="532"/>
      <c r="E100" s="62">
        <v>926</v>
      </c>
      <c r="F100" s="62">
        <v>92695</v>
      </c>
      <c r="G100" s="62">
        <v>6050</v>
      </c>
      <c r="H100" s="348"/>
      <c r="I100" s="348"/>
      <c r="J100" s="481"/>
      <c r="K100" s="280"/>
    </row>
    <row r="101" spans="1:11" ht="24.75" hidden="1" customHeight="1">
      <c r="A101" s="350"/>
      <c r="B101" s="525"/>
      <c r="C101" s="531"/>
      <c r="D101" s="532"/>
      <c r="E101" s="62">
        <v>926</v>
      </c>
      <c r="F101" s="62">
        <v>92695</v>
      </c>
      <c r="G101" s="62">
        <v>6050</v>
      </c>
      <c r="H101" s="348"/>
      <c r="I101" s="348"/>
      <c r="J101" s="481"/>
      <c r="K101" s="280"/>
    </row>
    <row r="102" spans="1:11" ht="6" hidden="1" customHeight="1">
      <c r="A102" s="350"/>
      <c r="B102" s="525"/>
      <c r="C102" s="531"/>
      <c r="D102" s="532"/>
      <c r="E102" s="62">
        <v>926</v>
      </c>
      <c r="F102" s="62">
        <v>92695</v>
      </c>
      <c r="G102" s="62">
        <v>6050</v>
      </c>
      <c r="H102" s="348"/>
      <c r="I102" s="348"/>
      <c r="J102" s="481"/>
      <c r="K102" s="280"/>
    </row>
    <row r="103" spans="1:11" ht="28.5" hidden="1" customHeight="1">
      <c r="A103" s="350"/>
      <c r="B103" s="525"/>
      <c r="C103" s="531"/>
      <c r="D103" s="532"/>
      <c r="E103" s="62">
        <v>926</v>
      </c>
      <c r="F103" s="62">
        <v>92695</v>
      </c>
      <c r="G103" s="62">
        <v>6050</v>
      </c>
      <c r="H103" s="348"/>
      <c r="I103" s="348"/>
      <c r="J103" s="481"/>
      <c r="K103" s="280"/>
    </row>
    <row r="104" spans="1:11" ht="26.25" hidden="1" customHeight="1">
      <c r="A104" s="350"/>
      <c r="B104" s="525"/>
      <c r="C104" s="531"/>
      <c r="D104" s="532"/>
      <c r="E104" s="62">
        <v>926</v>
      </c>
      <c r="F104" s="62">
        <v>92695</v>
      </c>
      <c r="G104" s="62">
        <v>6050</v>
      </c>
      <c r="H104" s="348"/>
      <c r="I104" s="348"/>
      <c r="J104" s="481"/>
      <c r="K104" s="280"/>
    </row>
    <row r="105" spans="1:11" ht="28.5" hidden="1" customHeight="1">
      <c r="A105" s="350"/>
      <c r="B105" s="525"/>
      <c r="C105" s="339"/>
      <c r="D105" s="340"/>
      <c r="E105" s="62">
        <v>926</v>
      </c>
      <c r="F105" s="62">
        <v>92695</v>
      </c>
      <c r="G105" s="62">
        <v>6050</v>
      </c>
      <c r="H105" s="349"/>
      <c r="I105" s="349"/>
      <c r="J105" s="482"/>
      <c r="K105" s="280"/>
    </row>
    <row r="106" spans="1:11" ht="14.45" customHeight="1">
      <c r="A106" s="350"/>
      <c r="B106" s="525"/>
      <c r="C106" s="489" t="s">
        <v>58</v>
      </c>
      <c r="D106" s="490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80"/>
    </row>
    <row r="107" spans="1:11" ht="20.45" customHeight="1">
      <c r="A107" s="350"/>
      <c r="B107" s="525"/>
      <c r="C107" s="537" t="s">
        <v>59</v>
      </c>
      <c r="D107" s="538"/>
      <c r="E107" s="317">
        <v>750</v>
      </c>
      <c r="F107" s="317">
        <v>75075</v>
      </c>
      <c r="G107" s="81">
        <v>4210</v>
      </c>
      <c r="H107" s="44">
        <v>500</v>
      </c>
      <c r="I107" s="20"/>
      <c r="J107" s="22">
        <v>500</v>
      </c>
      <c r="K107" s="280"/>
    </row>
    <row r="108" spans="1:11" ht="15.6" customHeight="1">
      <c r="A108" s="350"/>
      <c r="B108" s="526"/>
      <c r="C108" s="541"/>
      <c r="D108" s="542"/>
      <c r="E108" s="318"/>
      <c r="F108" s="318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50"/>
      <c r="B109" s="4" t="s">
        <v>8</v>
      </c>
      <c r="C109" s="343">
        <f>SUM(H98:H108)</f>
        <v>32749.95</v>
      </c>
      <c r="D109" s="344"/>
      <c r="E109" s="344"/>
      <c r="F109" s="344"/>
      <c r="G109" s="344"/>
      <c r="H109" s="345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50">
        <v>17</v>
      </c>
      <c r="B110" s="524" t="s">
        <v>24</v>
      </c>
      <c r="C110" s="489" t="s">
        <v>86</v>
      </c>
      <c r="D110" s="490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79"/>
    </row>
    <row r="111" spans="1:11" ht="15" customHeight="1">
      <c r="A111" s="350"/>
      <c r="B111" s="525"/>
      <c r="C111" s="537" t="s">
        <v>87</v>
      </c>
      <c r="D111" s="538"/>
      <c r="E111" s="317">
        <v>750</v>
      </c>
      <c r="F111" s="317">
        <v>75075</v>
      </c>
      <c r="G111" s="317">
        <v>4210</v>
      </c>
      <c r="H111" s="361">
        <v>325</v>
      </c>
      <c r="I111" s="347"/>
      <c r="J111" s="480">
        <v>325</v>
      </c>
      <c r="K111" s="280"/>
    </row>
    <row r="112" spans="1:11" ht="2.25" customHeight="1">
      <c r="A112" s="350"/>
      <c r="B112" s="525"/>
      <c r="C112" s="539"/>
      <c r="D112" s="540"/>
      <c r="E112" s="346"/>
      <c r="F112" s="346"/>
      <c r="G112" s="318"/>
      <c r="H112" s="368"/>
      <c r="I112" s="349"/>
      <c r="J112" s="482"/>
      <c r="K112" s="280"/>
    </row>
    <row r="113" spans="1:11" ht="15" customHeight="1">
      <c r="A113" s="350"/>
      <c r="B113" s="526"/>
      <c r="C113" s="541"/>
      <c r="D113" s="542"/>
      <c r="E113" s="318"/>
      <c r="F113" s="318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50"/>
      <c r="B114" s="4" t="s">
        <v>8</v>
      </c>
      <c r="C114" s="305">
        <f>SUM(H110:H113)</f>
        <v>13165</v>
      </c>
      <c r="D114" s="305"/>
      <c r="E114" s="305"/>
      <c r="F114" s="305"/>
      <c r="G114" s="305"/>
      <c r="H114" s="30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76">
        <v>18</v>
      </c>
      <c r="B115" s="524" t="s">
        <v>25</v>
      </c>
      <c r="C115" s="489" t="s">
        <v>108</v>
      </c>
      <c r="D115" s="490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9"/>
    </row>
    <row r="116" spans="1:11" ht="17.25" customHeight="1">
      <c r="A116" s="277"/>
      <c r="B116" s="525"/>
      <c r="C116" s="337" t="s">
        <v>85</v>
      </c>
      <c r="D116" s="338"/>
      <c r="E116" s="317">
        <v>750</v>
      </c>
      <c r="F116" s="317">
        <v>75075</v>
      </c>
      <c r="G116" s="81">
        <v>4210</v>
      </c>
      <c r="H116" s="64">
        <v>565</v>
      </c>
      <c r="I116" s="64"/>
      <c r="J116" s="68">
        <v>565</v>
      </c>
      <c r="K116" s="280"/>
    </row>
    <row r="117" spans="1:11" ht="15.6" customHeight="1">
      <c r="A117" s="277"/>
      <c r="B117" s="525"/>
      <c r="C117" s="531"/>
      <c r="D117" s="532"/>
      <c r="E117" s="346"/>
      <c r="F117" s="346"/>
      <c r="G117" s="317">
        <v>4300</v>
      </c>
      <c r="H117" s="64">
        <v>185</v>
      </c>
      <c r="I117" s="64"/>
      <c r="J117" s="68">
        <v>185</v>
      </c>
      <c r="K117" s="280"/>
    </row>
    <row r="118" spans="1:11" ht="20.25" hidden="1" customHeight="1">
      <c r="A118" s="277"/>
      <c r="B118" s="526"/>
      <c r="C118" s="339"/>
      <c r="D118" s="340"/>
      <c r="E118" s="318"/>
      <c r="F118" s="318"/>
      <c r="G118" s="318"/>
      <c r="H118" s="64"/>
      <c r="I118" s="64"/>
      <c r="J118" s="69"/>
      <c r="K118" s="452"/>
    </row>
    <row r="119" spans="1:11">
      <c r="A119" s="278"/>
      <c r="B119" s="4" t="s">
        <v>8</v>
      </c>
      <c r="C119" s="381">
        <f>SUM(H115:H117)</f>
        <v>17226</v>
      </c>
      <c r="D119" s="382"/>
      <c r="E119" s="382"/>
      <c r="F119" s="382"/>
      <c r="G119" s="382"/>
      <c r="H119" s="3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50">
        <v>19</v>
      </c>
      <c r="B120" s="533" t="s">
        <v>26</v>
      </c>
      <c r="C120" s="590" t="s">
        <v>119</v>
      </c>
      <c r="D120" s="591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79"/>
    </row>
    <row r="121" spans="1:11" ht="14.25" hidden="1" customHeight="1">
      <c r="A121" s="350"/>
      <c r="B121" s="533"/>
      <c r="C121" s="114"/>
      <c r="D121" s="115"/>
      <c r="E121" s="116"/>
      <c r="F121" s="116"/>
      <c r="G121" s="116"/>
      <c r="H121" s="117"/>
      <c r="I121" s="117"/>
      <c r="J121" s="118"/>
      <c r="K121" s="280"/>
    </row>
    <row r="122" spans="1:11" ht="42" customHeight="1">
      <c r="A122" s="350"/>
      <c r="B122" s="533"/>
      <c r="C122" s="581" t="s">
        <v>120</v>
      </c>
      <c r="D122" s="582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80"/>
    </row>
    <row r="123" spans="1:11" ht="46.15" customHeight="1">
      <c r="A123" s="350"/>
      <c r="B123" s="533"/>
      <c r="C123" s="581" t="s">
        <v>121</v>
      </c>
      <c r="D123" s="582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80"/>
    </row>
    <row r="124" spans="1:11">
      <c r="A124" s="350"/>
      <c r="B124" s="4" t="s">
        <v>8</v>
      </c>
      <c r="C124" s="381">
        <f>SUM(H120:H123)</f>
        <v>14901.23</v>
      </c>
      <c r="D124" s="382"/>
      <c r="E124" s="382"/>
      <c r="F124" s="382"/>
      <c r="G124" s="382"/>
      <c r="H124" s="383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50">
        <v>20</v>
      </c>
      <c r="B125" s="533" t="s">
        <v>27</v>
      </c>
      <c r="C125" s="337" t="s">
        <v>114</v>
      </c>
      <c r="D125" s="338"/>
      <c r="E125" s="317">
        <v>926</v>
      </c>
      <c r="F125" s="317">
        <v>92695</v>
      </c>
      <c r="G125" s="317">
        <v>6050</v>
      </c>
      <c r="H125" s="347">
        <v>16342</v>
      </c>
      <c r="I125" s="347">
        <v>16342</v>
      </c>
      <c r="J125" s="480">
        <v>16342</v>
      </c>
      <c r="K125" s="279"/>
    </row>
    <row r="126" spans="1:11" ht="3.6" customHeight="1">
      <c r="A126" s="350"/>
      <c r="B126" s="533"/>
      <c r="C126" s="531"/>
      <c r="D126" s="532"/>
      <c r="E126" s="346"/>
      <c r="F126" s="346"/>
      <c r="G126" s="346"/>
      <c r="H126" s="348"/>
      <c r="I126" s="348"/>
      <c r="J126" s="481"/>
      <c r="K126" s="280"/>
    </row>
    <row r="127" spans="1:11" ht="45.6" customHeight="1">
      <c r="A127" s="350"/>
      <c r="B127" s="533"/>
      <c r="C127" s="339"/>
      <c r="D127" s="340"/>
      <c r="E127" s="318"/>
      <c r="F127" s="318"/>
      <c r="G127" s="318"/>
      <c r="H127" s="349"/>
      <c r="I127" s="349"/>
      <c r="J127" s="482"/>
      <c r="K127" s="280"/>
    </row>
    <row r="128" spans="1:11" ht="14.25">
      <c r="A128" s="350"/>
      <c r="B128" s="4" t="s">
        <v>8</v>
      </c>
      <c r="C128" s="343">
        <f>SUM(H125:H127)</f>
        <v>16342</v>
      </c>
      <c r="D128" s="344"/>
      <c r="E128" s="344"/>
      <c r="F128" s="344"/>
      <c r="G128" s="344"/>
      <c r="H128" s="345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50">
        <v>21</v>
      </c>
      <c r="B129" s="533" t="s">
        <v>35</v>
      </c>
      <c r="C129" s="337" t="s">
        <v>115</v>
      </c>
      <c r="D129" s="338"/>
      <c r="E129" s="317">
        <v>926</v>
      </c>
      <c r="F129" s="317">
        <v>92695</v>
      </c>
      <c r="G129" s="317">
        <v>6050</v>
      </c>
      <c r="H129" s="347">
        <v>15326</v>
      </c>
      <c r="I129" s="347">
        <v>15326</v>
      </c>
      <c r="J129" s="480">
        <v>15326</v>
      </c>
      <c r="K129" s="279"/>
    </row>
    <row r="130" spans="1:11" ht="34.5" customHeight="1">
      <c r="A130" s="350"/>
      <c r="B130" s="533"/>
      <c r="C130" s="531"/>
      <c r="D130" s="532"/>
      <c r="E130" s="346"/>
      <c r="F130" s="346"/>
      <c r="G130" s="346"/>
      <c r="H130" s="348"/>
      <c r="I130" s="348"/>
      <c r="J130" s="481"/>
      <c r="K130" s="280"/>
    </row>
    <row r="131" spans="1:11" ht="16.149999999999999" customHeight="1">
      <c r="A131" s="350"/>
      <c r="B131" s="533"/>
      <c r="C131" s="339"/>
      <c r="D131" s="340"/>
      <c r="E131" s="318"/>
      <c r="F131" s="318"/>
      <c r="G131" s="318"/>
      <c r="H131" s="349"/>
      <c r="I131" s="349"/>
      <c r="J131" s="482"/>
      <c r="K131" s="280"/>
    </row>
    <row r="132" spans="1:11">
      <c r="A132" s="350"/>
      <c r="B132" s="4" t="s">
        <v>8</v>
      </c>
      <c r="C132" s="444">
        <f>SUM(H129:H131)</f>
        <v>15326</v>
      </c>
      <c r="D132" s="445"/>
      <c r="E132" s="445"/>
      <c r="F132" s="445"/>
      <c r="G132" s="445"/>
      <c r="H132" s="446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50">
        <v>22</v>
      </c>
      <c r="B133" s="524" t="s">
        <v>28</v>
      </c>
      <c r="C133" s="337" t="s">
        <v>61</v>
      </c>
      <c r="D133" s="338"/>
      <c r="E133" s="317">
        <v>926</v>
      </c>
      <c r="F133" s="317">
        <v>92695</v>
      </c>
      <c r="G133" s="317">
        <v>6050</v>
      </c>
      <c r="H133" s="347">
        <v>16036.22</v>
      </c>
      <c r="I133" s="347">
        <v>16036.22</v>
      </c>
      <c r="J133" s="480">
        <v>16036</v>
      </c>
      <c r="K133" s="279"/>
    </row>
    <row r="134" spans="1:11" ht="1.9" customHeight="1">
      <c r="A134" s="350"/>
      <c r="B134" s="525"/>
      <c r="C134" s="531"/>
      <c r="D134" s="532"/>
      <c r="E134" s="346"/>
      <c r="F134" s="346"/>
      <c r="G134" s="346"/>
      <c r="H134" s="348"/>
      <c r="I134" s="348"/>
      <c r="J134" s="481"/>
      <c r="K134" s="280"/>
    </row>
    <row r="135" spans="1:11" ht="19.899999999999999" hidden="1" customHeight="1">
      <c r="A135" s="350"/>
      <c r="B135" s="525"/>
      <c r="C135" s="531"/>
      <c r="D135" s="532"/>
      <c r="E135" s="346"/>
      <c r="F135" s="346"/>
      <c r="G135" s="346"/>
      <c r="H135" s="348"/>
      <c r="I135" s="348"/>
      <c r="J135" s="481"/>
      <c r="K135" s="280"/>
    </row>
    <row r="136" spans="1:11" ht="70.150000000000006" customHeight="1">
      <c r="A136" s="350"/>
      <c r="B136" s="525"/>
      <c r="C136" s="339"/>
      <c r="D136" s="340"/>
      <c r="E136" s="318"/>
      <c r="F136" s="318"/>
      <c r="G136" s="318"/>
      <c r="H136" s="349"/>
      <c r="I136" s="349"/>
      <c r="J136" s="482"/>
      <c r="K136" s="280"/>
    </row>
    <row r="137" spans="1:11" ht="33.6" customHeight="1">
      <c r="A137" s="350"/>
      <c r="B137" s="525"/>
      <c r="C137" s="535" t="s">
        <v>62</v>
      </c>
      <c r="D137" s="536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80"/>
    </row>
    <row r="138" spans="1:11" ht="8.25" customHeight="1">
      <c r="A138" s="350"/>
      <c r="B138" s="525"/>
      <c r="C138" s="337" t="s">
        <v>63</v>
      </c>
      <c r="D138" s="543"/>
      <c r="E138" s="380">
        <v>750</v>
      </c>
      <c r="F138" s="380">
        <v>75075</v>
      </c>
      <c r="G138" s="380">
        <v>4210</v>
      </c>
      <c r="H138" s="347">
        <v>434</v>
      </c>
      <c r="I138" s="347"/>
      <c r="J138" s="480">
        <v>434</v>
      </c>
      <c r="K138" s="280"/>
    </row>
    <row r="139" spans="1:11" ht="21.6" customHeight="1">
      <c r="A139" s="350"/>
      <c r="B139" s="525"/>
      <c r="C139" s="531"/>
      <c r="D139" s="544"/>
      <c r="E139" s="380"/>
      <c r="F139" s="380"/>
      <c r="G139" s="380"/>
      <c r="H139" s="349"/>
      <c r="I139" s="349"/>
      <c r="J139" s="482"/>
      <c r="K139" s="280"/>
    </row>
    <row r="140" spans="1:11" ht="22.9" customHeight="1">
      <c r="A140" s="350"/>
      <c r="B140" s="526"/>
      <c r="C140" s="339"/>
      <c r="D140" s="545"/>
      <c r="E140" s="380"/>
      <c r="F140" s="380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50"/>
      <c r="B141" s="4" t="s">
        <v>8</v>
      </c>
      <c r="C141" s="559">
        <f>SUM(H133:H140)</f>
        <v>19486.22</v>
      </c>
      <c r="D141" s="560"/>
      <c r="E141" s="560"/>
      <c r="F141" s="560"/>
      <c r="G141" s="560"/>
      <c r="H141" s="561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276">
        <v>23</v>
      </c>
      <c r="B142" s="524" t="s">
        <v>29</v>
      </c>
      <c r="C142" s="337" t="s">
        <v>76</v>
      </c>
      <c r="D142" s="338"/>
      <c r="E142" s="380">
        <v>926</v>
      </c>
      <c r="F142" s="380">
        <v>92695</v>
      </c>
      <c r="G142" s="380">
        <v>6050</v>
      </c>
      <c r="H142" s="347">
        <v>16505.98</v>
      </c>
      <c r="I142" s="347">
        <v>16505.98</v>
      </c>
      <c r="J142" s="480">
        <v>16506</v>
      </c>
      <c r="K142" s="279"/>
    </row>
    <row r="143" spans="1:11" ht="17.25" customHeight="1">
      <c r="A143" s="277"/>
      <c r="B143" s="525"/>
      <c r="C143" s="531"/>
      <c r="D143" s="532"/>
      <c r="E143" s="380"/>
      <c r="F143" s="380"/>
      <c r="G143" s="380"/>
      <c r="H143" s="348"/>
      <c r="I143" s="348"/>
      <c r="J143" s="481"/>
      <c r="K143" s="280"/>
    </row>
    <row r="144" spans="1:11" ht="40.5" customHeight="1">
      <c r="A144" s="277"/>
      <c r="B144" s="526"/>
      <c r="C144" s="339"/>
      <c r="D144" s="340"/>
      <c r="E144" s="380"/>
      <c r="F144" s="380"/>
      <c r="G144" s="380"/>
      <c r="H144" s="349"/>
      <c r="I144" s="349"/>
      <c r="J144" s="482"/>
      <c r="K144" s="452"/>
    </row>
    <row r="145" spans="1:11" ht="14.25">
      <c r="A145" s="278"/>
      <c r="B145" s="4" t="s">
        <v>8</v>
      </c>
      <c r="C145" s="319">
        <f>SUM(H142:H142)</f>
        <v>16505.98</v>
      </c>
      <c r="D145" s="320"/>
      <c r="E145" s="320"/>
      <c r="F145" s="320"/>
      <c r="G145" s="320"/>
      <c r="H145" s="321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50">
        <v>24</v>
      </c>
      <c r="B146" s="524" t="s">
        <v>30</v>
      </c>
      <c r="C146" s="489" t="s">
        <v>65</v>
      </c>
      <c r="D146" s="490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79"/>
    </row>
    <row r="147" spans="1:11" ht="19.149999999999999" customHeight="1">
      <c r="A147" s="350"/>
      <c r="B147" s="525"/>
      <c r="C147" s="537" t="s">
        <v>66</v>
      </c>
      <c r="D147" s="538"/>
      <c r="E147" s="317">
        <v>750</v>
      </c>
      <c r="F147" s="317">
        <v>75075</v>
      </c>
      <c r="G147" s="81">
        <v>4210</v>
      </c>
      <c r="H147" s="44">
        <v>250</v>
      </c>
      <c r="I147" s="44"/>
      <c r="J147" s="22">
        <v>250</v>
      </c>
      <c r="K147" s="280"/>
    </row>
    <row r="148" spans="1:11" ht="16.899999999999999" customHeight="1">
      <c r="A148" s="350"/>
      <c r="B148" s="525"/>
      <c r="C148" s="541"/>
      <c r="D148" s="542"/>
      <c r="E148" s="318"/>
      <c r="F148" s="318"/>
      <c r="G148" s="81">
        <v>4300</v>
      </c>
      <c r="H148" s="20">
        <v>250</v>
      </c>
      <c r="I148" s="20"/>
      <c r="J148" s="22">
        <v>250</v>
      </c>
      <c r="K148" s="280"/>
    </row>
    <row r="149" spans="1:11" ht="14.25">
      <c r="A149" s="350"/>
      <c r="B149" s="4" t="s">
        <v>8</v>
      </c>
      <c r="C149" s="343">
        <f>SUM(H146:H148)</f>
        <v>10086.99</v>
      </c>
      <c r="D149" s="344"/>
      <c r="E149" s="344"/>
      <c r="F149" s="344"/>
      <c r="G149" s="344"/>
      <c r="H149" s="345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50">
        <v>25</v>
      </c>
      <c r="B150" s="37" t="s">
        <v>31</v>
      </c>
      <c r="C150" s="489" t="s">
        <v>64</v>
      </c>
      <c r="D150" s="490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50"/>
      <c r="B151" s="4" t="s">
        <v>8</v>
      </c>
      <c r="C151" s="381">
        <f>SUM(H150:H150)</f>
        <v>32749.95</v>
      </c>
      <c r="D151" s="382"/>
      <c r="E151" s="382"/>
      <c r="F151" s="382"/>
      <c r="G151" s="382"/>
      <c r="H151" s="383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50">
        <v>26</v>
      </c>
      <c r="B152" s="524" t="s">
        <v>32</v>
      </c>
      <c r="C152" s="337" t="s">
        <v>67</v>
      </c>
      <c r="D152" s="338"/>
      <c r="E152" s="317">
        <v>700</v>
      </c>
      <c r="F152" s="317">
        <v>70005</v>
      </c>
      <c r="G152" s="317">
        <v>4270</v>
      </c>
      <c r="H152" s="361">
        <v>7500</v>
      </c>
      <c r="I152" s="361"/>
      <c r="J152" s="498">
        <v>7500</v>
      </c>
      <c r="K152" s="279"/>
    </row>
    <row r="153" spans="1:11" ht="10.9" hidden="1" customHeight="1">
      <c r="A153" s="350"/>
      <c r="B153" s="525"/>
      <c r="C153" s="531"/>
      <c r="D153" s="532"/>
      <c r="E153" s="346"/>
      <c r="F153" s="346"/>
      <c r="G153" s="346"/>
      <c r="H153" s="362"/>
      <c r="I153" s="362"/>
      <c r="J153" s="499"/>
      <c r="K153" s="280"/>
    </row>
    <row r="154" spans="1:11" ht="6.6" customHeight="1">
      <c r="A154" s="350"/>
      <c r="B154" s="525"/>
      <c r="C154" s="531"/>
      <c r="D154" s="532"/>
      <c r="E154" s="346"/>
      <c r="F154" s="346"/>
      <c r="G154" s="346"/>
      <c r="H154" s="362"/>
      <c r="I154" s="362"/>
      <c r="J154" s="499"/>
      <c r="K154" s="280"/>
    </row>
    <row r="155" spans="1:11" ht="4.9000000000000004" customHeight="1">
      <c r="A155" s="350"/>
      <c r="B155" s="525"/>
      <c r="C155" s="531"/>
      <c r="D155" s="532"/>
      <c r="E155" s="318"/>
      <c r="F155" s="318"/>
      <c r="G155" s="318"/>
      <c r="H155" s="368"/>
      <c r="I155" s="368"/>
      <c r="J155" s="500"/>
      <c r="K155" s="280"/>
    </row>
    <row r="156" spans="1:11" ht="21.6" customHeight="1">
      <c r="A156" s="350"/>
      <c r="B156" s="525"/>
      <c r="C156" s="339"/>
      <c r="D156" s="340"/>
      <c r="E156" s="76">
        <v>921</v>
      </c>
      <c r="F156" s="76">
        <v>92195</v>
      </c>
      <c r="G156" s="75">
        <v>4210</v>
      </c>
      <c r="H156" s="95"/>
      <c r="I156" s="95"/>
      <c r="J156" s="103"/>
      <c r="K156" s="280"/>
    </row>
    <row r="157" spans="1:11" ht="14.45" customHeight="1">
      <c r="A157" s="350"/>
      <c r="B157" s="525"/>
      <c r="C157" s="337" t="s">
        <v>68</v>
      </c>
      <c r="D157" s="338"/>
      <c r="E157" s="380">
        <v>600</v>
      </c>
      <c r="F157" s="380">
        <v>60016</v>
      </c>
      <c r="G157" s="317">
        <v>4270</v>
      </c>
      <c r="H157" s="347">
        <v>5029.9799999999996</v>
      </c>
      <c r="I157" s="347"/>
      <c r="J157" s="480">
        <v>5030</v>
      </c>
      <c r="K157" s="280"/>
    </row>
    <row r="158" spans="1:11" ht="15" hidden="1" customHeight="1">
      <c r="A158" s="350"/>
      <c r="B158" s="525"/>
      <c r="C158" s="531"/>
      <c r="D158" s="532"/>
      <c r="E158" s="380"/>
      <c r="F158" s="380"/>
      <c r="G158" s="346"/>
      <c r="H158" s="348"/>
      <c r="I158" s="348"/>
      <c r="J158" s="481"/>
      <c r="K158" s="280"/>
    </row>
    <row r="159" spans="1:11" ht="13.15" customHeight="1">
      <c r="A159" s="350"/>
      <c r="B159" s="525"/>
      <c r="C159" s="531"/>
      <c r="D159" s="532"/>
      <c r="E159" s="317"/>
      <c r="F159" s="317"/>
      <c r="G159" s="346"/>
      <c r="H159" s="348"/>
      <c r="I159" s="348"/>
      <c r="J159" s="481"/>
      <c r="K159" s="280"/>
    </row>
    <row r="160" spans="1:11" ht="33" customHeight="1">
      <c r="A160" s="350"/>
      <c r="B160" s="526"/>
      <c r="C160" s="489" t="s">
        <v>110</v>
      </c>
      <c r="D160" s="490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50"/>
      <c r="B161" s="4" t="s">
        <v>8</v>
      </c>
      <c r="C161" s="381">
        <f>SUM(H152:H160)</f>
        <v>17029.98</v>
      </c>
      <c r="D161" s="382"/>
      <c r="E161" s="382"/>
      <c r="F161" s="382"/>
      <c r="G161" s="382"/>
      <c r="H161" s="383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50">
        <v>27</v>
      </c>
      <c r="B162" s="524" t="s">
        <v>33</v>
      </c>
      <c r="C162" s="489" t="s">
        <v>70</v>
      </c>
      <c r="D162" s="490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79"/>
    </row>
    <row r="163" spans="1:14" ht="13.15" customHeight="1">
      <c r="A163" s="350"/>
      <c r="B163" s="525"/>
      <c r="C163" s="337" t="s">
        <v>71</v>
      </c>
      <c r="D163" s="338"/>
      <c r="E163" s="380">
        <v>750</v>
      </c>
      <c r="F163" s="380">
        <v>75075</v>
      </c>
      <c r="G163" s="317">
        <v>4300</v>
      </c>
      <c r="H163" s="347">
        <v>500</v>
      </c>
      <c r="I163" s="347"/>
      <c r="J163" s="480">
        <v>500</v>
      </c>
      <c r="K163" s="280"/>
    </row>
    <row r="164" spans="1:14" ht="3" customHeight="1">
      <c r="A164" s="350"/>
      <c r="B164" s="526"/>
      <c r="C164" s="339"/>
      <c r="D164" s="340"/>
      <c r="E164" s="380"/>
      <c r="F164" s="380"/>
      <c r="G164" s="318"/>
      <c r="H164" s="349"/>
      <c r="I164" s="349"/>
      <c r="J164" s="482"/>
      <c r="K164" s="45"/>
    </row>
    <row r="165" spans="1:14" ht="14.25">
      <c r="A165" s="350"/>
      <c r="B165" s="4" t="s">
        <v>8</v>
      </c>
      <c r="C165" s="319">
        <f>SUM(H162:H163)</f>
        <v>11134</v>
      </c>
      <c r="D165" s="320"/>
      <c r="E165" s="320"/>
      <c r="F165" s="320"/>
      <c r="G165" s="320"/>
      <c r="H165" s="321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50">
        <v>28</v>
      </c>
      <c r="B166" s="524" t="s">
        <v>34</v>
      </c>
      <c r="C166" s="306" t="s">
        <v>109</v>
      </c>
      <c r="D166" s="307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79"/>
    </row>
    <row r="167" spans="1:14" ht="33" customHeight="1">
      <c r="A167" s="350"/>
      <c r="B167" s="525"/>
      <c r="C167" s="306" t="s">
        <v>111</v>
      </c>
      <c r="D167" s="307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80"/>
    </row>
    <row r="168" spans="1:14" ht="36" customHeight="1">
      <c r="A168" s="350"/>
      <c r="B168" s="525"/>
      <c r="C168" s="306" t="s">
        <v>49</v>
      </c>
      <c r="D168" s="307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80"/>
    </row>
    <row r="169" spans="1:14" ht="15" customHeight="1">
      <c r="A169" s="350"/>
      <c r="B169" s="525"/>
      <c r="C169" s="283" t="s">
        <v>50</v>
      </c>
      <c r="D169" s="284"/>
      <c r="E169" s="380">
        <v>926</v>
      </c>
      <c r="F169" s="380">
        <v>92695</v>
      </c>
      <c r="G169" s="317">
        <v>6050</v>
      </c>
      <c r="H169" s="347">
        <v>11991.45</v>
      </c>
      <c r="I169" s="347">
        <v>11991.45</v>
      </c>
      <c r="J169" s="480">
        <v>11991</v>
      </c>
      <c r="K169" s="280"/>
    </row>
    <row r="170" spans="1:14" ht="27.6" customHeight="1">
      <c r="A170" s="350"/>
      <c r="B170" s="526"/>
      <c r="C170" s="285"/>
      <c r="D170" s="286"/>
      <c r="E170" s="380"/>
      <c r="F170" s="380"/>
      <c r="G170" s="318"/>
      <c r="H170" s="349"/>
      <c r="I170" s="349"/>
      <c r="J170" s="482"/>
      <c r="K170" s="280"/>
    </row>
    <row r="171" spans="1:14" ht="14.25">
      <c r="A171" s="350"/>
      <c r="B171" s="4" t="s">
        <v>8</v>
      </c>
      <c r="C171" s="343">
        <f>SUM(H166:H170)</f>
        <v>32291.45</v>
      </c>
      <c r="D171" s="344"/>
      <c r="E171" s="344"/>
      <c r="F171" s="344"/>
      <c r="G171" s="344"/>
      <c r="H171" s="345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468" t="s">
        <v>37</v>
      </c>
      <c r="B172" s="468"/>
      <c r="C172" s="468"/>
      <c r="D172" s="468"/>
      <c r="E172" s="468"/>
      <c r="F172" s="468"/>
      <c r="G172" s="468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293" t="s">
        <v>96</v>
      </c>
      <c r="I1" s="293"/>
    </row>
    <row r="2" spans="1:14">
      <c r="A2" s="1"/>
      <c r="B2" s="7"/>
      <c r="D2" s="92"/>
      <c r="H2" s="293" t="s">
        <v>42</v>
      </c>
      <c r="I2" s="293"/>
      <c r="J2" s="520"/>
    </row>
    <row r="3" spans="1:14">
      <c r="A3" s="1"/>
      <c r="B3" s="7"/>
      <c r="D3" s="92"/>
      <c r="H3" s="293" t="s">
        <v>40</v>
      </c>
      <c r="I3" s="293"/>
    </row>
    <row r="4" spans="1:14">
      <c r="A4" s="1"/>
      <c r="B4" s="7"/>
      <c r="D4" s="92"/>
      <c r="H4" s="293" t="s">
        <v>43</v>
      </c>
      <c r="I4" s="29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295" t="s">
        <v>2</v>
      </c>
      <c r="D8" s="296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297">
        <v>1</v>
      </c>
      <c r="B9" s="546" t="s">
        <v>7</v>
      </c>
      <c r="C9" s="306" t="s">
        <v>93</v>
      </c>
      <c r="D9" s="307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79"/>
    </row>
    <row r="10" spans="1:14" ht="19.5" customHeight="1">
      <c r="A10" s="298"/>
      <c r="B10" s="547"/>
      <c r="C10" s="337" t="s">
        <v>94</v>
      </c>
      <c r="D10" s="338"/>
      <c r="E10" s="592">
        <v>750</v>
      </c>
      <c r="F10" s="592">
        <v>75075</v>
      </c>
      <c r="G10" s="19">
        <v>4210</v>
      </c>
      <c r="H10" s="21">
        <v>448.5</v>
      </c>
      <c r="I10" s="21"/>
      <c r="J10" s="22">
        <v>448.5</v>
      </c>
      <c r="K10" s="280"/>
      <c r="N10" s="8"/>
    </row>
    <row r="11" spans="1:14">
      <c r="A11" s="298"/>
      <c r="B11" s="547"/>
      <c r="C11" s="339"/>
      <c r="D11" s="340"/>
      <c r="E11" s="593"/>
      <c r="F11" s="593"/>
      <c r="G11" s="19">
        <v>4300</v>
      </c>
      <c r="H11" s="21">
        <v>448.5</v>
      </c>
      <c r="I11" s="21"/>
      <c r="J11" s="22">
        <v>448.5</v>
      </c>
      <c r="K11" s="280"/>
    </row>
    <row r="12" spans="1:14" ht="14.25" customHeight="1">
      <c r="A12" s="299"/>
      <c r="B12" s="2" t="s">
        <v>8</v>
      </c>
      <c r="C12" s="289">
        <f>SUM(H9:H11)</f>
        <v>17946</v>
      </c>
      <c r="D12" s="290"/>
      <c r="E12" s="290"/>
      <c r="F12" s="290"/>
      <c r="G12" s="290"/>
      <c r="H12" s="291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297">
        <v>2</v>
      </c>
      <c r="B13" s="546" t="s">
        <v>9</v>
      </c>
      <c r="C13" s="337" t="s">
        <v>95</v>
      </c>
      <c r="D13" s="338"/>
      <c r="E13" s="287">
        <v>926</v>
      </c>
      <c r="F13" s="287">
        <v>92695</v>
      </c>
      <c r="G13" s="287">
        <v>6050</v>
      </c>
      <c r="H13" s="308">
        <v>17000</v>
      </c>
      <c r="I13" s="311">
        <v>17000</v>
      </c>
      <c r="J13" s="480">
        <v>17000</v>
      </c>
      <c r="K13" s="279"/>
    </row>
    <row r="14" spans="1:14" ht="15.75" customHeight="1">
      <c r="A14" s="298"/>
      <c r="B14" s="547"/>
      <c r="C14" s="531"/>
      <c r="D14" s="532"/>
      <c r="E14" s="304"/>
      <c r="F14" s="304"/>
      <c r="G14" s="304"/>
      <c r="H14" s="309"/>
      <c r="I14" s="312"/>
      <c r="J14" s="481"/>
      <c r="K14" s="280"/>
    </row>
    <row r="15" spans="1:14" ht="15.75" customHeight="1">
      <c r="A15" s="298"/>
      <c r="B15" s="547"/>
      <c r="C15" s="531"/>
      <c r="D15" s="532"/>
      <c r="E15" s="304"/>
      <c r="F15" s="304"/>
      <c r="G15" s="304"/>
      <c r="H15" s="309"/>
      <c r="I15" s="312"/>
      <c r="J15" s="481"/>
      <c r="K15" s="280"/>
    </row>
    <row r="16" spans="1:14" ht="15.75" customHeight="1">
      <c r="A16" s="298"/>
      <c r="B16" s="547"/>
      <c r="C16" s="531"/>
      <c r="D16" s="532"/>
      <c r="E16" s="304"/>
      <c r="F16" s="304"/>
      <c r="G16" s="304"/>
      <c r="H16" s="309"/>
      <c r="I16" s="312"/>
      <c r="J16" s="481"/>
      <c r="K16" s="280"/>
    </row>
    <row r="17" spans="1:11" ht="15.75" customHeight="1">
      <c r="A17" s="298"/>
      <c r="B17" s="547"/>
      <c r="C17" s="339"/>
      <c r="D17" s="340"/>
      <c r="E17" s="288"/>
      <c r="F17" s="288"/>
      <c r="G17" s="288"/>
      <c r="H17" s="310"/>
      <c r="I17" s="313"/>
      <c r="J17" s="482"/>
      <c r="K17" s="280"/>
    </row>
    <row r="18" spans="1:11" ht="15.75" customHeight="1">
      <c r="A18" s="298"/>
      <c r="B18" s="547"/>
      <c r="C18" s="489" t="s">
        <v>89</v>
      </c>
      <c r="D18" s="490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80"/>
    </row>
    <row r="19" spans="1:11" ht="15.75" customHeight="1">
      <c r="A19" s="298"/>
      <c r="B19" s="547"/>
      <c r="C19" s="489" t="s">
        <v>90</v>
      </c>
      <c r="D19" s="490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80"/>
    </row>
    <row r="20" spans="1:11" ht="15.75" customHeight="1">
      <c r="A20" s="298"/>
      <c r="B20" s="547"/>
      <c r="C20" s="337" t="s">
        <v>91</v>
      </c>
      <c r="D20" s="338"/>
      <c r="E20" s="287">
        <v>750</v>
      </c>
      <c r="F20" s="287">
        <v>75075</v>
      </c>
      <c r="G20" s="73">
        <v>4210</v>
      </c>
      <c r="H20" s="93">
        <v>161.24</v>
      </c>
      <c r="I20" s="82"/>
      <c r="J20" s="71">
        <v>161.22999999999999</v>
      </c>
      <c r="K20" s="280"/>
    </row>
    <row r="21" spans="1:11" ht="15.75" customHeight="1">
      <c r="A21" s="298"/>
      <c r="B21" s="547"/>
      <c r="C21" s="339"/>
      <c r="D21" s="340"/>
      <c r="E21" s="288"/>
      <c r="F21" s="288"/>
      <c r="G21" s="73">
        <v>4300</v>
      </c>
      <c r="H21" s="93">
        <v>161.22999999999999</v>
      </c>
      <c r="I21" s="82"/>
      <c r="J21" s="71">
        <v>161.22999999999999</v>
      </c>
      <c r="K21" s="280"/>
    </row>
    <row r="22" spans="1:11" ht="14.25" customHeight="1">
      <c r="A22" s="299"/>
      <c r="B22" s="2" t="s">
        <v>8</v>
      </c>
      <c r="C22" s="305">
        <f>SUM(H13:H21)</f>
        <v>19322.47</v>
      </c>
      <c r="D22" s="305"/>
      <c r="E22" s="305"/>
      <c r="F22" s="305"/>
      <c r="G22" s="305"/>
      <c r="H22" s="30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297">
        <v>3</v>
      </c>
      <c r="B23" s="546" t="s">
        <v>10</v>
      </c>
      <c r="C23" s="337" t="s">
        <v>72</v>
      </c>
      <c r="D23" s="338"/>
      <c r="E23" s="287">
        <v>926</v>
      </c>
      <c r="F23" s="287">
        <v>92695</v>
      </c>
      <c r="G23" s="287">
        <v>6050</v>
      </c>
      <c r="H23" s="311">
        <v>13099.98</v>
      </c>
      <c r="I23" s="311">
        <v>13099.98</v>
      </c>
      <c r="J23" s="480">
        <v>14000</v>
      </c>
      <c r="K23" s="279"/>
    </row>
    <row r="24" spans="1:11" ht="14.25" customHeight="1">
      <c r="A24" s="298"/>
      <c r="B24" s="547"/>
      <c r="C24" s="531"/>
      <c r="D24" s="532"/>
      <c r="E24" s="304"/>
      <c r="F24" s="304"/>
      <c r="G24" s="304"/>
      <c r="H24" s="312"/>
      <c r="I24" s="312"/>
      <c r="J24" s="481"/>
      <c r="K24" s="280"/>
    </row>
    <row r="25" spans="1:11" ht="29.25" customHeight="1">
      <c r="A25" s="298"/>
      <c r="B25" s="547"/>
      <c r="C25" s="531"/>
      <c r="D25" s="532"/>
      <c r="E25" s="304"/>
      <c r="F25" s="304"/>
      <c r="G25" s="304"/>
      <c r="H25" s="312"/>
      <c r="I25" s="312"/>
      <c r="J25" s="481"/>
      <c r="K25" s="280"/>
    </row>
    <row r="26" spans="1:11" ht="29.25" customHeight="1">
      <c r="A26" s="298"/>
      <c r="B26" s="547"/>
      <c r="C26" s="531"/>
      <c r="D26" s="532"/>
      <c r="E26" s="304"/>
      <c r="F26" s="304"/>
      <c r="G26" s="304"/>
      <c r="H26" s="312"/>
      <c r="I26" s="312"/>
      <c r="J26" s="481"/>
      <c r="K26" s="280"/>
    </row>
    <row r="27" spans="1:11" ht="14.25" customHeight="1">
      <c r="A27" s="298"/>
      <c r="B27" s="547"/>
      <c r="C27" s="531"/>
      <c r="D27" s="532"/>
      <c r="E27" s="304"/>
      <c r="F27" s="304"/>
      <c r="G27" s="304"/>
      <c r="H27" s="312"/>
      <c r="I27" s="312"/>
      <c r="J27" s="481"/>
      <c r="K27" s="280"/>
    </row>
    <row r="28" spans="1:11" ht="21.75" customHeight="1">
      <c r="A28" s="298"/>
      <c r="B28" s="594"/>
      <c r="C28" s="339"/>
      <c r="D28" s="340"/>
      <c r="E28" s="288"/>
      <c r="F28" s="288"/>
      <c r="G28" s="288"/>
      <c r="H28" s="313"/>
      <c r="I28" s="313"/>
      <c r="J28" s="482"/>
      <c r="K28" s="452"/>
    </row>
    <row r="29" spans="1:11" ht="14.25" customHeight="1">
      <c r="A29" s="299"/>
      <c r="B29" s="2" t="s">
        <v>8</v>
      </c>
      <c r="C29" s="289">
        <f>SUM(H23:H23)</f>
        <v>13099.98</v>
      </c>
      <c r="D29" s="290"/>
      <c r="E29" s="290"/>
      <c r="F29" s="290"/>
      <c r="G29" s="290"/>
      <c r="H29" s="291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33">
        <v>4</v>
      </c>
      <c r="B30" s="533" t="s">
        <v>11</v>
      </c>
      <c r="C30" s="337" t="s">
        <v>79</v>
      </c>
      <c r="D30" s="338"/>
      <c r="E30" s="317">
        <v>926</v>
      </c>
      <c r="F30" s="317">
        <v>92695</v>
      </c>
      <c r="G30" s="317">
        <v>6050</v>
      </c>
      <c r="H30" s="347">
        <v>14278</v>
      </c>
      <c r="I30" s="347">
        <v>14278</v>
      </c>
      <c r="J30" s="480">
        <v>14278</v>
      </c>
      <c r="K30" s="279"/>
    </row>
    <row r="31" spans="1:11" ht="12" hidden="1" customHeight="1">
      <c r="A31" s="334"/>
      <c r="B31" s="533"/>
      <c r="C31" s="531"/>
      <c r="D31" s="532"/>
      <c r="E31" s="346"/>
      <c r="F31" s="346"/>
      <c r="G31" s="346"/>
      <c r="H31" s="348"/>
      <c r="I31" s="348"/>
      <c r="J31" s="481"/>
      <c r="K31" s="280"/>
    </row>
    <row r="32" spans="1:11" ht="21.75" customHeight="1">
      <c r="A32" s="334"/>
      <c r="B32" s="533"/>
      <c r="C32" s="531"/>
      <c r="D32" s="532"/>
      <c r="E32" s="346"/>
      <c r="F32" s="346"/>
      <c r="G32" s="346"/>
      <c r="H32" s="348"/>
      <c r="I32" s="348"/>
      <c r="J32" s="481"/>
      <c r="K32" s="280"/>
    </row>
    <row r="33" spans="1:11" ht="21.75" customHeight="1">
      <c r="A33" s="334"/>
      <c r="B33" s="533"/>
      <c r="C33" s="531"/>
      <c r="D33" s="532"/>
      <c r="E33" s="346"/>
      <c r="F33" s="346"/>
      <c r="G33" s="346"/>
      <c r="H33" s="348"/>
      <c r="I33" s="348"/>
      <c r="J33" s="481"/>
      <c r="K33" s="280"/>
    </row>
    <row r="34" spans="1:11" ht="21.75" customHeight="1">
      <c r="A34" s="334"/>
      <c r="B34" s="533"/>
      <c r="C34" s="531"/>
      <c r="D34" s="532"/>
      <c r="E34" s="346"/>
      <c r="F34" s="346"/>
      <c r="G34" s="346"/>
      <c r="H34" s="348"/>
      <c r="I34" s="348"/>
      <c r="J34" s="481"/>
      <c r="K34" s="280"/>
    </row>
    <row r="35" spans="1:11" ht="20.25" customHeight="1">
      <c r="A35" s="334"/>
      <c r="B35" s="533"/>
      <c r="C35" s="339"/>
      <c r="D35" s="340"/>
      <c r="E35" s="318"/>
      <c r="F35" s="318"/>
      <c r="G35" s="318"/>
      <c r="H35" s="349"/>
      <c r="I35" s="349"/>
      <c r="J35" s="482"/>
      <c r="K35" s="280"/>
    </row>
    <row r="36" spans="1:11">
      <c r="A36" s="335"/>
      <c r="B36" s="4" t="s">
        <v>8</v>
      </c>
      <c r="C36" s="381">
        <f>SUM(H30:H35)</f>
        <v>14278</v>
      </c>
      <c r="D36" s="382"/>
      <c r="E36" s="382"/>
      <c r="F36" s="382"/>
      <c r="G36" s="382"/>
      <c r="H36" s="383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50">
        <v>5</v>
      </c>
      <c r="B37" s="91" t="s">
        <v>12</v>
      </c>
      <c r="C37" s="489" t="s">
        <v>51</v>
      </c>
      <c r="D37" s="490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50"/>
      <c r="B38" s="4" t="s">
        <v>8</v>
      </c>
      <c r="C38" s="343">
        <f>SUM(H37)</f>
        <v>12444.98</v>
      </c>
      <c r="D38" s="344"/>
      <c r="E38" s="344"/>
      <c r="F38" s="344"/>
      <c r="G38" s="344"/>
      <c r="H38" s="345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50">
        <v>6</v>
      </c>
      <c r="B39" s="524" t="s">
        <v>13</v>
      </c>
      <c r="C39" s="337" t="s">
        <v>73</v>
      </c>
      <c r="D39" s="338"/>
      <c r="E39" s="317">
        <v>926</v>
      </c>
      <c r="F39" s="317">
        <v>92695</v>
      </c>
      <c r="G39" s="317">
        <v>6050</v>
      </c>
      <c r="H39" s="347">
        <v>12351.64</v>
      </c>
      <c r="I39" s="347">
        <v>12351.64</v>
      </c>
      <c r="J39" s="480">
        <v>12352</v>
      </c>
      <c r="K39" s="279"/>
    </row>
    <row r="40" spans="1:11" ht="12.75" customHeight="1">
      <c r="A40" s="350"/>
      <c r="B40" s="525"/>
      <c r="C40" s="531"/>
      <c r="D40" s="532"/>
      <c r="E40" s="346"/>
      <c r="F40" s="346"/>
      <c r="G40" s="346"/>
      <c r="H40" s="348"/>
      <c r="I40" s="348"/>
      <c r="J40" s="481"/>
      <c r="K40" s="280"/>
    </row>
    <row r="41" spans="1:11" ht="12.75" customHeight="1">
      <c r="A41" s="350"/>
      <c r="B41" s="525"/>
      <c r="C41" s="531"/>
      <c r="D41" s="532"/>
      <c r="E41" s="346"/>
      <c r="F41" s="346"/>
      <c r="G41" s="346"/>
      <c r="H41" s="348"/>
      <c r="I41" s="348"/>
      <c r="J41" s="481"/>
      <c r="K41" s="280"/>
    </row>
    <row r="42" spans="1:11" ht="12.75" customHeight="1">
      <c r="A42" s="350"/>
      <c r="B42" s="525"/>
      <c r="C42" s="339"/>
      <c r="D42" s="340"/>
      <c r="E42" s="318"/>
      <c r="F42" s="318"/>
      <c r="G42" s="318"/>
      <c r="H42" s="349"/>
      <c r="I42" s="349"/>
      <c r="J42" s="482"/>
      <c r="K42" s="280"/>
    </row>
    <row r="43" spans="1:11" ht="50.25" customHeight="1">
      <c r="A43" s="350"/>
      <c r="B43" s="525"/>
      <c r="C43" s="489" t="s">
        <v>52</v>
      </c>
      <c r="D43" s="490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80"/>
    </row>
    <row r="44" spans="1:11" ht="14.25">
      <c r="A44" s="350"/>
      <c r="B44" s="4" t="s">
        <v>8</v>
      </c>
      <c r="C44" s="343">
        <f>SUM(H39:H43)</f>
        <v>13001.73</v>
      </c>
      <c r="D44" s="344"/>
      <c r="E44" s="344"/>
      <c r="F44" s="344"/>
      <c r="G44" s="344"/>
      <c r="H44" s="345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50">
        <v>7</v>
      </c>
      <c r="B45" s="524" t="s">
        <v>14</v>
      </c>
      <c r="C45" s="337" t="s">
        <v>77</v>
      </c>
      <c r="D45" s="338"/>
      <c r="E45" s="317">
        <v>926</v>
      </c>
      <c r="F45" s="317">
        <v>92695</v>
      </c>
      <c r="G45" s="317">
        <v>6050</v>
      </c>
      <c r="H45" s="347">
        <v>13951.05</v>
      </c>
      <c r="I45" s="347">
        <v>13951.05</v>
      </c>
      <c r="J45" s="480">
        <v>13951</v>
      </c>
      <c r="K45" s="279"/>
    </row>
    <row r="46" spans="1:11" ht="39" customHeight="1">
      <c r="A46" s="350"/>
      <c r="B46" s="525"/>
      <c r="C46" s="339"/>
      <c r="D46" s="340"/>
      <c r="E46" s="318"/>
      <c r="F46" s="318"/>
      <c r="G46" s="318"/>
      <c r="H46" s="349"/>
      <c r="I46" s="349"/>
      <c r="J46" s="482"/>
      <c r="K46" s="280"/>
    </row>
    <row r="47" spans="1:11" ht="12.75" customHeight="1">
      <c r="A47" s="350"/>
      <c r="B47" s="525"/>
      <c r="C47" s="337" t="s">
        <v>78</v>
      </c>
      <c r="D47" s="338"/>
      <c r="E47" s="595">
        <v>750</v>
      </c>
      <c r="F47" s="595">
        <v>75075</v>
      </c>
      <c r="G47" s="598">
        <v>4210</v>
      </c>
      <c r="H47" s="554">
        <v>250</v>
      </c>
      <c r="I47" s="374"/>
      <c r="J47" s="480">
        <v>250</v>
      </c>
      <c r="K47" s="280"/>
    </row>
    <row r="48" spans="1:11" ht="12.75" customHeight="1">
      <c r="A48" s="350"/>
      <c r="B48" s="525"/>
      <c r="C48" s="531"/>
      <c r="D48" s="532"/>
      <c r="E48" s="596"/>
      <c r="F48" s="596"/>
      <c r="G48" s="598"/>
      <c r="H48" s="555"/>
      <c r="I48" s="374"/>
      <c r="J48" s="482"/>
      <c r="K48" s="280"/>
    </row>
    <row r="49" spans="1:11" ht="24.75" customHeight="1">
      <c r="A49" s="350"/>
      <c r="B49" s="526"/>
      <c r="C49" s="339"/>
      <c r="D49" s="340"/>
      <c r="E49" s="597"/>
      <c r="F49" s="597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50"/>
      <c r="B50" s="4" t="s">
        <v>8</v>
      </c>
      <c r="C50" s="319">
        <f>SUM(H45:H49)</f>
        <v>14451.05</v>
      </c>
      <c r="D50" s="353"/>
      <c r="E50" s="353"/>
      <c r="F50" s="353"/>
      <c r="G50" s="353"/>
      <c r="H50" s="354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50">
        <v>8</v>
      </c>
      <c r="B51" s="524" t="s">
        <v>15</v>
      </c>
      <c r="C51" s="337" t="s">
        <v>80</v>
      </c>
      <c r="D51" s="338"/>
      <c r="E51" s="317">
        <v>926</v>
      </c>
      <c r="F51" s="317">
        <v>92695</v>
      </c>
      <c r="G51" s="317">
        <v>6050</v>
      </c>
      <c r="H51" s="347">
        <v>15837.72</v>
      </c>
      <c r="I51" s="347">
        <v>15837.72</v>
      </c>
      <c r="J51" s="492">
        <v>15838</v>
      </c>
      <c r="K51" s="279"/>
    </row>
    <row r="52" spans="1:11" ht="14.25" customHeight="1">
      <c r="A52" s="350"/>
      <c r="B52" s="525"/>
      <c r="C52" s="531"/>
      <c r="D52" s="532"/>
      <c r="E52" s="346"/>
      <c r="F52" s="346"/>
      <c r="G52" s="346"/>
      <c r="H52" s="348"/>
      <c r="I52" s="348"/>
      <c r="J52" s="493"/>
      <c r="K52" s="280"/>
    </row>
    <row r="53" spans="1:11" ht="14.25" customHeight="1">
      <c r="A53" s="350"/>
      <c r="B53" s="525"/>
      <c r="C53" s="531"/>
      <c r="D53" s="532"/>
      <c r="E53" s="346"/>
      <c r="F53" s="346"/>
      <c r="G53" s="346"/>
      <c r="H53" s="348"/>
      <c r="I53" s="348"/>
      <c r="J53" s="493"/>
      <c r="K53" s="280"/>
    </row>
    <row r="54" spans="1:11" ht="14.25" customHeight="1">
      <c r="A54" s="350"/>
      <c r="B54" s="525"/>
      <c r="C54" s="531"/>
      <c r="D54" s="532"/>
      <c r="E54" s="346"/>
      <c r="F54" s="346"/>
      <c r="G54" s="346"/>
      <c r="H54" s="348"/>
      <c r="I54" s="348"/>
      <c r="J54" s="493"/>
      <c r="K54" s="280"/>
    </row>
    <row r="55" spans="1:11" ht="19.5" customHeight="1">
      <c r="A55" s="350"/>
      <c r="B55" s="525"/>
      <c r="C55" s="339"/>
      <c r="D55" s="340"/>
      <c r="E55" s="318"/>
      <c r="F55" s="318"/>
      <c r="G55" s="318"/>
      <c r="H55" s="349"/>
      <c r="I55" s="349"/>
      <c r="J55" s="494"/>
      <c r="K55" s="280"/>
    </row>
    <row r="56" spans="1:11" ht="34.5" customHeight="1">
      <c r="A56" s="350"/>
      <c r="B56" s="525"/>
      <c r="C56" s="567" t="s">
        <v>81</v>
      </c>
      <c r="D56" s="568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80"/>
    </row>
    <row r="57" spans="1:11" ht="14.25" customHeight="1">
      <c r="A57" s="350"/>
      <c r="B57" s="525"/>
      <c r="C57" s="575" t="s">
        <v>82</v>
      </c>
      <c r="D57" s="576"/>
      <c r="E57" s="380">
        <v>750</v>
      </c>
      <c r="F57" s="380">
        <v>75075</v>
      </c>
      <c r="G57" s="380">
        <v>4210</v>
      </c>
      <c r="H57" s="77">
        <v>500</v>
      </c>
      <c r="I57" s="35"/>
      <c r="J57" s="22">
        <v>500</v>
      </c>
      <c r="K57" s="280"/>
    </row>
    <row r="58" spans="1:11" ht="8.25" hidden="1" customHeight="1">
      <c r="A58" s="350"/>
      <c r="B58" s="525"/>
      <c r="C58" s="577"/>
      <c r="D58" s="578"/>
      <c r="E58" s="380"/>
      <c r="F58" s="380"/>
      <c r="G58" s="583"/>
      <c r="H58" s="35"/>
      <c r="I58" s="35"/>
      <c r="J58" s="22"/>
      <c r="K58" s="280"/>
    </row>
    <row r="59" spans="1:11" ht="14.25" customHeight="1">
      <c r="A59" s="350"/>
      <c r="B59" s="526"/>
      <c r="C59" s="579"/>
      <c r="D59" s="580"/>
      <c r="E59" s="380"/>
      <c r="F59" s="380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50"/>
      <c r="B60" s="4" t="s">
        <v>8</v>
      </c>
      <c r="C60" s="319">
        <f>SUM(H51:H59)</f>
        <v>20337.72</v>
      </c>
      <c r="D60" s="320"/>
      <c r="E60" s="320"/>
      <c r="F60" s="320"/>
      <c r="G60" s="320"/>
      <c r="H60" s="321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50">
        <v>9</v>
      </c>
      <c r="B61" s="524" t="s">
        <v>16</v>
      </c>
      <c r="C61" s="337" t="s">
        <v>84</v>
      </c>
      <c r="D61" s="338"/>
      <c r="E61" s="317">
        <v>926</v>
      </c>
      <c r="F61" s="317">
        <v>92695</v>
      </c>
      <c r="G61" s="317">
        <v>6050</v>
      </c>
      <c r="H61" s="361">
        <v>14838</v>
      </c>
      <c r="I61" s="361">
        <v>14838</v>
      </c>
      <c r="J61" s="480">
        <v>14838</v>
      </c>
      <c r="K61" s="279"/>
    </row>
    <row r="62" spans="1:11" ht="39.75" customHeight="1">
      <c r="A62" s="350"/>
      <c r="B62" s="525"/>
      <c r="C62" s="531"/>
      <c r="D62" s="532"/>
      <c r="E62" s="346"/>
      <c r="F62" s="346"/>
      <c r="G62" s="346"/>
      <c r="H62" s="362"/>
      <c r="I62" s="362"/>
      <c r="J62" s="481"/>
      <c r="K62" s="280"/>
    </row>
    <row r="63" spans="1:11" ht="45" customHeight="1">
      <c r="A63" s="350"/>
      <c r="B63" s="525"/>
      <c r="C63" s="339"/>
      <c r="D63" s="340"/>
      <c r="E63" s="318"/>
      <c r="F63" s="318"/>
      <c r="G63" s="318"/>
      <c r="H63" s="368"/>
      <c r="I63" s="368"/>
      <c r="J63" s="482"/>
      <c r="K63" s="280"/>
    </row>
    <row r="64" spans="1:11" ht="39.75" customHeight="1">
      <c r="A64" s="350"/>
      <c r="B64" s="525"/>
      <c r="C64" s="337" t="s">
        <v>85</v>
      </c>
      <c r="D64" s="338"/>
      <c r="E64" s="317">
        <v>750</v>
      </c>
      <c r="F64" s="317">
        <v>75075</v>
      </c>
      <c r="G64" s="62">
        <v>4210</v>
      </c>
      <c r="H64" s="63">
        <v>375</v>
      </c>
      <c r="I64" s="64"/>
      <c r="J64" s="22">
        <v>375</v>
      </c>
      <c r="K64" s="280"/>
    </row>
    <row r="65" spans="1:11" ht="39.75" customHeight="1">
      <c r="A65" s="350"/>
      <c r="B65" s="80"/>
      <c r="C65" s="339"/>
      <c r="D65" s="340"/>
      <c r="E65" s="318"/>
      <c r="F65" s="318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50"/>
      <c r="B66" s="4" t="s">
        <v>8</v>
      </c>
      <c r="C66" s="599">
        <f>SUM(H61:H65)</f>
        <v>15588</v>
      </c>
      <c r="D66" s="552"/>
      <c r="E66" s="552"/>
      <c r="F66" s="552"/>
      <c r="G66" s="552"/>
      <c r="H66" s="553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276">
        <v>10</v>
      </c>
      <c r="B67" s="524" t="s">
        <v>17</v>
      </c>
      <c r="C67" s="600" t="s">
        <v>74</v>
      </c>
      <c r="D67" s="585"/>
      <c r="E67" s="380">
        <v>926</v>
      </c>
      <c r="F67" s="380">
        <v>92695</v>
      </c>
      <c r="G67" s="380">
        <v>6050</v>
      </c>
      <c r="H67" s="564">
        <v>18210.939999999999</v>
      </c>
      <c r="I67" s="347">
        <v>18210.939999999999</v>
      </c>
      <c r="J67" s="480">
        <v>18211</v>
      </c>
      <c r="K67" s="279"/>
    </row>
    <row r="68" spans="1:11" ht="15" customHeight="1">
      <c r="A68" s="277"/>
      <c r="B68" s="525"/>
      <c r="C68" s="586"/>
      <c r="D68" s="587"/>
      <c r="E68" s="380"/>
      <c r="F68" s="380"/>
      <c r="G68" s="380"/>
      <c r="H68" s="565"/>
      <c r="I68" s="348"/>
      <c r="J68" s="481"/>
      <c r="K68" s="280"/>
    </row>
    <row r="69" spans="1:11" ht="33.75" customHeight="1">
      <c r="A69" s="277"/>
      <c r="B69" s="525"/>
      <c r="C69" s="586"/>
      <c r="D69" s="587"/>
      <c r="E69" s="380"/>
      <c r="F69" s="380"/>
      <c r="G69" s="380"/>
      <c r="H69" s="566"/>
      <c r="I69" s="349"/>
      <c r="J69" s="482"/>
      <c r="K69" s="452"/>
    </row>
    <row r="70" spans="1:11" ht="10.5" hidden="1" customHeight="1">
      <c r="A70" s="277"/>
      <c r="B70" s="526"/>
      <c r="C70" s="588"/>
      <c r="D70" s="589"/>
      <c r="E70" s="380"/>
      <c r="F70" s="380"/>
      <c r="G70" s="380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278"/>
      <c r="B71" s="4" t="s">
        <v>8</v>
      </c>
      <c r="C71" s="343">
        <f>SUM(H67)</f>
        <v>18210.939999999999</v>
      </c>
      <c r="D71" s="344"/>
      <c r="E71" s="344"/>
      <c r="F71" s="344"/>
      <c r="G71" s="344"/>
      <c r="H71" s="345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50">
        <v>11</v>
      </c>
      <c r="B72" s="524" t="s">
        <v>18</v>
      </c>
      <c r="C72" s="558" t="s">
        <v>53</v>
      </c>
      <c r="D72" s="558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79"/>
    </row>
    <row r="73" spans="1:11" ht="30" customHeight="1">
      <c r="A73" s="350"/>
      <c r="B73" s="525"/>
      <c r="C73" s="558" t="s">
        <v>54</v>
      </c>
      <c r="D73" s="558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80"/>
    </row>
    <row r="74" spans="1:11" ht="30" customHeight="1">
      <c r="A74" s="350"/>
      <c r="B74" s="525"/>
      <c r="C74" s="337" t="s">
        <v>55</v>
      </c>
      <c r="D74" s="338"/>
      <c r="E74" s="317">
        <v>750</v>
      </c>
      <c r="F74" s="317">
        <v>75075</v>
      </c>
      <c r="G74" s="34">
        <v>4210</v>
      </c>
      <c r="H74" s="35">
        <v>270</v>
      </c>
      <c r="I74" s="35"/>
      <c r="J74" s="22">
        <v>270</v>
      </c>
      <c r="K74" s="280"/>
    </row>
    <row r="75" spans="1:11" ht="30" customHeight="1">
      <c r="A75" s="350"/>
      <c r="B75" s="525"/>
      <c r="C75" s="339"/>
      <c r="D75" s="340"/>
      <c r="E75" s="318"/>
      <c r="F75" s="318"/>
      <c r="G75" s="34">
        <v>4300</v>
      </c>
      <c r="H75" s="35">
        <v>269.47000000000003</v>
      </c>
      <c r="I75" s="35"/>
      <c r="J75" s="22">
        <v>270</v>
      </c>
      <c r="K75" s="280"/>
    </row>
    <row r="76" spans="1:11" ht="14.25" customHeight="1">
      <c r="A76" s="350"/>
      <c r="B76" s="4" t="s">
        <v>8</v>
      </c>
      <c r="C76" s="381">
        <f>SUM(H72:H75)</f>
        <v>20239.47</v>
      </c>
      <c r="D76" s="382"/>
      <c r="E76" s="382"/>
      <c r="F76" s="382"/>
      <c r="G76" s="382"/>
      <c r="H76" s="383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50">
        <v>12</v>
      </c>
      <c r="B77" s="91" t="s">
        <v>19</v>
      </c>
      <c r="C77" s="489" t="s">
        <v>56</v>
      </c>
      <c r="D77" s="490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50"/>
      <c r="B78" s="4" t="s">
        <v>8</v>
      </c>
      <c r="C78" s="319">
        <f>SUM(H77)</f>
        <v>16145.73</v>
      </c>
      <c r="D78" s="353"/>
      <c r="E78" s="353"/>
      <c r="F78" s="353"/>
      <c r="G78" s="353"/>
      <c r="H78" s="354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50">
        <v>13</v>
      </c>
      <c r="B79" s="533" t="s">
        <v>20</v>
      </c>
      <c r="C79" s="337" t="s">
        <v>44</v>
      </c>
      <c r="D79" s="338"/>
      <c r="E79" s="595">
        <v>926</v>
      </c>
      <c r="F79" s="595">
        <v>92695</v>
      </c>
      <c r="G79" s="595">
        <v>6050</v>
      </c>
      <c r="H79" s="347">
        <v>25802.46</v>
      </c>
      <c r="I79" s="347">
        <v>25802.46</v>
      </c>
      <c r="J79" s="480">
        <v>25803</v>
      </c>
      <c r="K79" s="279"/>
    </row>
    <row r="80" spans="1:11" ht="43.5" customHeight="1">
      <c r="A80" s="350"/>
      <c r="B80" s="533"/>
      <c r="C80" s="531"/>
      <c r="D80" s="532"/>
      <c r="E80" s="596"/>
      <c r="F80" s="596"/>
      <c r="G80" s="596"/>
      <c r="H80" s="348"/>
      <c r="I80" s="348"/>
      <c r="J80" s="481"/>
      <c r="K80" s="280"/>
    </row>
    <row r="81" spans="1:11" ht="4.5" customHeight="1">
      <c r="A81" s="350"/>
      <c r="B81" s="533"/>
      <c r="C81" s="339"/>
      <c r="D81" s="340"/>
      <c r="E81" s="597"/>
      <c r="F81" s="597"/>
      <c r="G81" s="597"/>
      <c r="H81" s="349"/>
      <c r="I81" s="349"/>
      <c r="J81" s="482"/>
      <c r="K81" s="280"/>
    </row>
    <row r="82" spans="1:11" ht="30.75" customHeight="1">
      <c r="A82" s="350"/>
      <c r="B82" s="533"/>
      <c r="C82" s="489" t="s">
        <v>45</v>
      </c>
      <c r="D82" s="490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80"/>
    </row>
    <row r="83" spans="1:11" ht="24" customHeight="1">
      <c r="A83" s="350"/>
      <c r="B83" s="533"/>
      <c r="C83" s="535" t="s">
        <v>46</v>
      </c>
      <c r="D83" s="536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80"/>
    </row>
    <row r="84" spans="1:11" ht="15" customHeight="1">
      <c r="A84" s="350"/>
      <c r="B84" s="4" t="s">
        <v>8</v>
      </c>
      <c r="C84" s="319">
        <f>SUM(H79:H83)</f>
        <v>29802.46</v>
      </c>
      <c r="D84" s="353"/>
      <c r="E84" s="353"/>
      <c r="F84" s="353"/>
      <c r="G84" s="353"/>
      <c r="H84" s="354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50">
        <v>14</v>
      </c>
      <c r="B85" s="533" t="s">
        <v>21</v>
      </c>
      <c r="C85" s="337" t="s">
        <v>97</v>
      </c>
      <c r="D85" s="338"/>
      <c r="E85" s="317">
        <v>900</v>
      </c>
      <c r="F85" s="317">
        <v>90095</v>
      </c>
      <c r="G85" s="317">
        <v>6050</v>
      </c>
      <c r="H85" s="347">
        <v>25000</v>
      </c>
      <c r="I85" s="347">
        <v>25000</v>
      </c>
      <c r="J85" s="480">
        <v>25000</v>
      </c>
      <c r="K85" s="279"/>
    </row>
    <row r="86" spans="1:11" ht="9.75" customHeight="1">
      <c r="A86" s="350"/>
      <c r="B86" s="533"/>
      <c r="C86" s="531"/>
      <c r="D86" s="532"/>
      <c r="E86" s="346"/>
      <c r="F86" s="346"/>
      <c r="G86" s="346"/>
      <c r="H86" s="348"/>
      <c r="I86" s="348"/>
      <c r="J86" s="481"/>
      <c r="K86" s="280"/>
    </row>
    <row r="87" spans="1:11" ht="23.25" hidden="1" customHeight="1">
      <c r="A87" s="350"/>
      <c r="B87" s="533"/>
      <c r="C87" s="531"/>
      <c r="D87" s="532"/>
      <c r="E87" s="346"/>
      <c r="F87" s="346"/>
      <c r="G87" s="346"/>
      <c r="H87" s="348"/>
      <c r="I87" s="348"/>
      <c r="J87" s="481"/>
      <c r="K87" s="280"/>
    </row>
    <row r="88" spans="1:11" ht="23.25" hidden="1" customHeight="1">
      <c r="A88" s="350"/>
      <c r="B88" s="533"/>
      <c r="C88" s="531"/>
      <c r="D88" s="532"/>
      <c r="E88" s="346"/>
      <c r="F88" s="346"/>
      <c r="G88" s="346"/>
      <c r="H88" s="348"/>
      <c r="I88" s="348"/>
      <c r="J88" s="481"/>
      <c r="K88" s="280"/>
    </row>
    <row r="89" spans="1:11" ht="33.75" hidden="1" customHeight="1">
      <c r="A89" s="350"/>
      <c r="B89" s="533"/>
      <c r="C89" s="531"/>
      <c r="D89" s="532"/>
      <c r="E89" s="346"/>
      <c r="F89" s="346"/>
      <c r="G89" s="346"/>
      <c r="H89" s="348"/>
      <c r="I89" s="348"/>
      <c r="J89" s="481"/>
      <c r="K89" s="280"/>
    </row>
    <row r="90" spans="1:11" ht="33.75" hidden="1" customHeight="1">
      <c r="A90" s="350"/>
      <c r="B90" s="533"/>
      <c r="C90" s="339"/>
      <c r="D90" s="340"/>
      <c r="E90" s="318"/>
      <c r="F90" s="318"/>
      <c r="G90" s="318"/>
      <c r="H90" s="349"/>
      <c r="I90" s="349"/>
      <c r="J90" s="482"/>
      <c r="K90" s="280"/>
    </row>
    <row r="91" spans="1:11" s="14" customFormat="1" ht="12.75" customHeight="1">
      <c r="A91" s="350"/>
      <c r="B91" s="533"/>
      <c r="C91" s="337" t="s">
        <v>83</v>
      </c>
      <c r="D91" s="338"/>
      <c r="E91" s="317">
        <v>750</v>
      </c>
      <c r="F91" s="317">
        <v>75075</v>
      </c>
      <c r="G91" s="317">
        <v>4210</v>
      </c>
      <c r="H91" s="347">
        <v>550.5</v>
      </c>
      <c r="I91" s="347"/>
      <c r="J91" s="480">
        <v>550.5</v>
      </c>
      <c r="K91" s="280"/>
    </row>
    <row r="92" spans="1:11" s="14" customFormat="1" ht="14.25" customHeight="1">
      <c r="A92" s="350"/>
      <c r="B92" s="533"/>
      <c r="C92" s="531"/>
      <c r="D92" s="532"/>
      <c r="E92" s="346"/>
      <c r="F92" s="346"/>
      <c r="G92" s="318"/>
      <c r="H92" s="349"/>
      <c r="I92" s="349"/>
      <c r="J92" s="482"/>
      <c r="K92" s="280"/>
    </row>
    <row r="93" spans="1:11" ht="24.75" customHeight="1">
      <c r="A93" s="350"/>
      <c r="B93" s="533"/>
      <c r="C93" s="339"/>
      <c r="D93" s="340"/>
      <c r="E93" s="318"/>
      <c r="F93" s="318"/>
      <c r="G93" s="81">
        <v>4300</v>
      </c>
      <c r="H93" s="84">
        <v>550.5</v>
      </c>
      <c r="I93" s="84"/>
      <c r="J93" s="22">
        <v>551</v>
      </c>
      <c r="K93" s="280"/>
    </row>
    <row r="94" spans="1:11">
      <c r="A94" s="350"/>
      <c r="B94" s="4" t="s">
        <v>8</v>
      </c>
      <c r="C94" s="381">
        <f>SUM(H85:H93)</f>
        <v>26101</v>
      </c>
      <c r="D94" s="386"/>
      <c r="E94" s="386"/>
      <c r="F94" s="386"/>
      <c r="G94" s="386"/>
      <c r="H94" s="387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50">
        <v>15</v>
      </c>
      <c r="B95" s="91" t="s">
        <v>22</v>
      </c>
      <c r="C95" s="489" t="s">
        <v>57</v>
      </c>
      <c r="D95" s="490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50"/>
      <c r="B96" s="4" t="s">
        <v>8</v>
      </c>
      <c r="C96" s="343">
        <f>SUM(H95:H95)</f>
        <v>14876.08</v>
      </c>
      <c r="D96" s="344"/>
      <c r="E96" s="344"/>
      <c r="F96" s="344"/>
      <c r="G96" s="344"/>
      <c r="H96" s="345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50">
        <v>16</v>
      </c>
      <c r="B97" s="524" t="s">
        <v>23</v>
      </c>
      <c r="C97" s="337" t="s">
        <v>60</v>
      </c>
      <c r="D97" s="338"/>
      <c r="E97" s="317">
        <v>926</v>
      </c>
      <c r="F97" s="317">
        <v>92695</v>
      </c>
      <c r="G97" s="317">
        <v>6050</v>
      </c>
      <c r="H97" s="347">
        <v>27749.95</v>
      </c>
      <c r="I97" s="347">
        <v>27749.95</v>
      </c>
      <c r="J97" s="480">
        <v>27750</v>
      </c>
      <c r="K97" s="279"/>
    </row>
    <row r="98" spans="1:11" ht="22.5" customHeight="1">
      <c r="A98" s="350"/>
      <c r="B98" s="525"/>
      <c r="C98" s="531"/>
      <c r="D98" s="532"/>
      <c r="E98" s="346"/>
      <c r="F98" s="346"/>
      <c r="G98" s="346"/>
      <c r="H98" s="348"/>
      <c r="I98" s="348"/>
      <c r="J98" s="481"/>
      <c r="K98" s="280"/>
    </row>
    <row r="99" spans="1:11" ht="18.75" customHeight="1">
      <c r="A99" s="350"/>
      <c r="B99" s="525"/>
      <c r="C99" s="531"/>
      <c r="D99" s="532"/>
      <c r="E99" s="318"/>
      <c r="F99" s="318"/>
      <c r="G99" s="318"/>
      <c r="H99" s="348"/>
      <c r="I99" s="348"/>
      <c r="J99" s="481"/>
      <c r="K99" s="280"/>
    </row>
    <row r="100" spans="1:11" ht="33.75" hidden="1" customHeight="1">
      <c r="A100" s="350"/>
      <c r="B100" s="525"/>
      <c r="C100" s="531"/>
      <c r="D100" s="532"/>
      <c r="E100" s="34">
        <v>926</v>
      </c>
      <c r="F100" s="34">
        <v>92695</v>
      </c>
      <c r="G100" s="34">
        <v>6050</v>
      </c>
      <c r="H100" s="348"/>
      <c r="I100" s="348"/>
      <c r="J100" s="481"/>
      <c r="K100" s="280"/>
    </row>
    <row r="101" spans="1:11" ht="24.75" hidden="1" customHeight="1">
      <c r="A101" s="350"/>
      <c r="B101" s="525"/>
      <c r="C101" s="531"/>
      <c r="D101" s="532"/>
      <c r="E101" s="34">
        <v>926</v>
      </c>
      <c r="F101" s="34">
        <v>92695</v>
      </c>
      <c r="G101" s="34">
        <v>6050</v>
      </c>
      <c r="H101" s="348"/>
      <c r="I101" s="348"/>
      <c r="J101" s="481"/>
      <c r="K101" s="280"/>
    </row>
    <row r="102" spans="1:11" ht="6" hidden="1" customHeight="1">
      <c r="A102" s="350"/>
      <c r="B102" s="525"/>
      <c r="C102" s="531"/>
      <c r="D102" s="532"/>
      <c r="E102" s="34">
        <v>926</v>
      </c>
      <c r="F102" s="34">
        <v>92695</v>
      </c>
      <c r="G102" s="34">
        <v>6050</v>
      </c>
      <c r="H102" s="348"/>
      <c r="I102" s="348"/>
      <c r="J102" s="481"/>
      <c r="K102" s="280"/>
    </row>
    <row r="103" spans="1:11" ht="28.5" hidden="1" customHeight="1">
      <c r="A103" s="350"/>
      <c r="B103" s="525"/>
      <c r="C103" s="531"/>
      <c r="D103" s="532"/>
      <c r="E103" s="34">
        <v>926</v>
      </c>
      <c r="F103" s="34">
        <v>92695</v>
      </c>
      <c r="G103" s="34">
        <v>6050</v>
      </c>
      <c r="H103" s="348"/>
      <c r="I103" s="348"/>
      <c r="J103" s="481"/>
      <c r="K103" s="280"/>
    </row>
    <row r="104" spans="1:11" ht="26.25" hidden="1" customHeight="1">
      <c r="A104" s="350"/>
      <c r="B104" s="525"/>
      <c r="C104" s="531"/>
      <c r="D104" s="532"/>
      <c r="E104" s="34">
        <v>926</v>
      </c>
      <c r="F104" s="34">
        <v>92695</v>
      </c>
      <c r="G104" s="34">
        <v>6050</v>
      </c>
      <c r="H104" s="348"/>
      <c r="I104" s="348"/>
      <c r="J104" s="481"/>
      <c r="K104" s="280"/>
    </row>
    <row r="105" spans="1:11" ht="28.5" hidden="1" customHeight="1">
      <c r="A105" s="350"/>
      <c r="B105" s="525"/>
      <c r="C105" s="339"/>
      <c r="D105" s="340"/>
      <c r="E105" s="34">
        <v>926</v>
      </c>
      <c r="F105" s="34">
        <v>92695</v>
      </c>
      <c r="G105" s="34">
        <v>6050</v>
      </c>
      <c r="H105" s="349"/>
      <c r="I105" s="349"/>
      <c r="J105" s="482"/>
      <c r="K105" s="280"/>
    </row>
    <row r="106" spans="1:11" ht="28.5" customHeight="1">
      <c r="A106" s="350"/>
      <c r="B106" s="525"/>
      <c r="C106" s="489" t="s">
        <v>58</v>
      </c>
      <c r="D106" s="490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80"/>
    </row>
    <row r="107" spans="1:11" ht="22.5" customHeight="1">
      <c r="A107" s="350"/>
      <c r="B107" s="525"/>
      <c r="C107" s="537" t="s">
        <v>59</v>
      </c>
      <c r="D107" s="538"/>
      <c r="E107" s="317">
        <v>750</v>
      </c>
      <c r="F107" s="317">
        <v>75075</v>
      </c>
      <c r="G107" s="86">
        <v>4210</v>
      </c>
      <c r="H107" s="84">
        <v>500</v>
      </c>
      <c r="I107" s="84"/>
      <c r="J107" s="22">
        <v>500</v>
      </c>
      <c r="K107" s="280"/>
    </row>
    <row r="108" spans="1:11" ht="22.5" customHeight="1">
      <c r="A108" s="350"/>
      <c r="B108" s="526"/>
      <c r="C108" s="541"/>
      <c r="D108" s="542"/>
      <c r="E108" s="318"/>
      <c r="F108" s="318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50"/>
      <c r="B109" s="4" t="s">
        <v>8</v>
      </c>
      <c r="C109" s="343">
        <f>SUM(H97:H108)</f>
        <v>32749.95</v>
      </c>
      <c r="D109" s="344"/>
      <c r="E109" s="344"/>
      <c r="F109" s="344"/>
      <c r="G109" s="344"/>
      <c r="H109" s="345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50">
        <v>17</v>
      </c>
      <c r="B110" s="524" t="s">
        <v>24</v>
      </c>
      <c r="C110" s="489" t="s">
        <v>86</v>
      </c>
      <c r="D110" s="490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79"/>
    </row>
    <row r="111" spans="1:11" ht="15" customHeight="1">
      <c r="A111" s="350"/>
      <c r="B111" s="525"/>
      <c r="C111" s="537" t="s">
        <v>87</v>
      </c>
      <c r="D111" s="538"/>
      <c r="E111" s="317">
        <v>750</v>
      </c>
      <c r="F111" s="317">
        <v>75075</v>
      </c>
      <c r="G111" s="317">
        <v>4210</v>
      </c>
      <c r="H111" s="361">
        <v>325</v>
      </c>
      <c r="I111" s="347"/>
      <c r="J111" s="480">
        <v>325</v>
      </c>
      <c r="K111" s="280"/>
    </row>
    <row r="112" spans="1:11" ht="2.25" customHeight="1">
      <c r="A112" s="350"/>
      <c r="B112" s="525"/>
      <c r="C112" s="539"/>
      <c r="D112" s="540"/>
      <c r="E112" s="346"/>
      <c r="F112" s="346"/>
      <c r="G112" s="318"/>
      <c r="H112" s="368"/>
      <c r="I112" s="349"/>
      <c r="J112" s="482"/>
      <c r="K112" s="280"/>
    </row>
    <row r="113" spans="1:11" ht="15" customHeight="1">
      <c r="A113" s="350"/>
      <c r="B113" s="526"/>
      <c r="C113" s="541"/>
      <c r="D113" s="542"/>
      <c r="E113" s="318"/>
      <c r="F113" s="318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50"/>
      <c r="B114" s="4" t="s">
        <v>8</v>
      </c>
      <c r="C114" s="305">
        <f>SUM(H110:H113)</f>
        <v>13165</v>
      </c>
      <c r="D114" s="305"/>
      <c r="E114" s="305"/>
      <c r="F114" s="305"/>
      <c r="G114" s="305"/>
      <c r="H114" s="30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76">
        <v>18</v>
      </c>
      <c r="B115" s="524" t="s">
        <v>25</v>
      </c>
      <c r="C115" s="489" t="s">
        <v>84</v>
      </c>
      <c r="D115" s="490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9"/>
    </row>
    <row r="116" spans="1:11" ht="17.25" customHeight="1">
      <c r="A116" s="277"/>
      <c r="B116" s="525"/>
      <c r="C116" s="337" t="s">
        <v>85</v>
      </c>
      <c r="D116" s="338"/>
      <c r="E116" s="317">
        <v>750</v>
      </c>
      <c r="F116" s="317">
        <v>75075</v>
      </c>
      <c r="G116" s="81">
        <v>4210</v>
      </c>
      <c r="H116" s="64">
        <v>375</v>
      </c>
      <c r="I116" s="64"/>
      <c r="J116" s="68">
        <v>375</v>
      </c>
      <c r="K116" s="280"/>
    </row>
    <row r="117" spans="1:11" ht="17.25" customHeight="1">
      <c r="A117" s="277"/>
      <c r="B117" s="525"/>
      <c r="C117" s="531"/>
      <c r="D117" s="532"/>
      <c r="E117" s="346"/>
      <c r="F117" s="346"/>
      <c r="G117" s="317">
        <v>4300</v>
      </c>
      <c r="H117" s="64">
        <v>375</v>
      </c>
      <c r="I117" s="64"/>
      <c r="J117" s="68">
        <v>375</v>
      </c>
      <c r="K117" s="280"/>
    </row>
    <row r="118" spans="1:11" ht="20.25" hidden="1" customHeight="1">
      <c r="A118" s="277"/>
      <c r="B118" s="526"/>
      <c r="C118" s="339"/>
      <c r="D118" s="340"/>
      <c r="E118" s="318"/>
      <c r="F118" s="318"/>
      <c r="G118" s="318"/>
      <c r="H118" s="64"/>
      <c r="I118" s="64"/>
      <c r="J118" s="69"/>
      <c r="K118" s="452"/>
    </row>
    <row r="119" spans="1:11">
      <c r="A119" s="278"/>
      <c r="B119" s="4" t="s">
        <v>8</v>
      </c>
      <c r="C119" s="381">
        <f>SUM(H115:H117)</f>
        <v>17226</v>
      </c>
      <c r="D119" s="382"/>
      <c r="E119" s="382"/>
      <c r="F119" s="382"/>
      <c r="G119" s="382"/>
      <c r="H119" s="3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50">
        <v>19</v>
      </c>
      <c r="B120" s="533" t="s">
        <v>26</v>
      </c>
      <c r="C120" s="337" t="s">
        <v>75</v>
      </c>
      <c r="D120" s="338"/>
      <c r="E120" s="317">
        <v>926</v>
      </c>
      <c r="F120" s="317">
        <v>92695</v>
      </c>
      <c r="G120" s="317">
        <v>6050</v>
      </c>
      <c r="H120" s="347">
        <v>14901.23</v>
      </c>
      <c r="I120" s="347">
        <v>14901.23</v>
      </c>
      <c r="J120" s="480">
        <v>14901</v>
      </c>
      <c r="K120" s="279"/>
    </row>
    <row r="121" spans="1:11" ht="14.25" hidden="1" customHeight="1">
      <c r="A121" s="350"/>
      <c r="B121" s="533"/>
      <c r="C121" s="531"/>
      <c r="D121" s="532"/>
      <c r="E121" s="346"/>
      <c r="F121" s="346"/>
      <c r="G121" s="346"/>
      <c r="H121" s="348"/>
      <c r="I121" s="348"/>
      <c r="J121" s="481"/>
      <c r="K121" s="280"/>
    </row>
    <row r="122" spans="1:11" ht="14.25" customHeight="1">
      <c r="A122" s="350"/>
      <c r="B122" s="533"/>
      <c r="C122" s="531"/>
      <c r="D122" s="532"/>
      <c r="E122" s="346"/>
      <c r="F122" s="346"/>
      <c r="G122" s="346"/>
      <c r="H122" s="348"/>
      <c r="I122" s="348"/>
      <c r="J122" s="481"/>
      <c r="K122" s="280"/>
    </row>
    <row r="123" spans="1:11" ht="14.25" customHeight="1">
      <c r="A123" s="350"/>
      <c r="B123" s="533"/>
      <c r="C123" s="531"/>
      <c r="D123" s="532"/>
      <c r="E123" s="346"/>
      <c r="F123" s="346"/>
      <c r="G123" s="346"/>
      <c r="H123" s="348"/>
      <c r="I123" s="348"/>
      <c r="J123" s="481"/>
      <c r="K123" s="280"/>
    </row>
    <row r="124" spans="1:11" ht="23.25" customHeight="1">
      <c r="A124" s="350"/>
      <c r="B124" s="533"/>
      <c r="C124" s="339"/>
      <c r="D124" s="340"/>
      <c r="E124" s="318"/>
      <c r="F124" s="318"/>
      <c r="G124" s="318"/>
      <c r="H124" s="349"/>
      <c r="I124" s="349"/>
      <c r="J124" s="482"/>
      <c r="K124" s="280"/>
    </row>
    <row r="125" spans="1:11">
      <c r="A125" s="350"/>
      <c r="B125" s="4" t="s">
        <v>8</v>
      </c>
      <c r="C125" s="381">
        <f>SUM(H120:H124)</f>
        <v>14901.23</v>
      </c>
      <c r="D125" s="382"/>
      <c r="E125" s="382"/>
      <c r="F125" s="382"/>
      <c r="G125" s="382"/>
      <c r="H125" s="383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50">
        <v>20</v>
      </c>
      <c r="B126" s="533" t="s">
        <v>27</v>
      </c>
      <c r="C126" s="337" t="s">
        <v>88</v>
      </c>
      <c r="D126" s="338"/>
      <c r="E126" s="317">
        <v>926</v>
      </c>
      <c r="F126" s="317">
        <v>92695</v>
      </c>
      <c r="G126" s="317">
        <v>6050</v>
      </c>
      <c r="H126" s="347">
        <v>16342</v>
      </c>
      <c r="I126" s="347">
        <v>16342</v>
      </c>
      <c r="J126" s="480">
        <v>16342</v>
      </c>
      <c r="K126" s="279"/>
    </row>
    <row r="127" spans="1:11" ht="45.75" customHeight="1">
      <c r="A127" s="350"/>
      <c r="B127" s="533"/>
      <c r="C127" s="531"/>
      <c r="D127" s="532"/>
      <c r="E127" s="346"/>
      <c r="F127" s="346"/>
      <c r="G127" s="346"/>
      <c r="H127" s="348"/>
      <c r="I127" s="348"/>
      <c r="J127" s="481"/>
      <c r="K127" s="280"/>
    </row>
    <row r="128" spans="1:11" ht="45.75" customHeight="1">
      <c r="A128" s="350"/>
      <c r="B128" s="533"/>
      <c r="C128" s="339"/>
      <c r="D128" s="340"/>
      <c r="E128" s="318"/>
      <c r="F128" s="318"/>
      <c r="G128" s="318"/>
      <c r="H128" s="349"/>
      <c r="I128" s="349"/>
      <c r="J128" s="482"/>
      <c r="K128" s="280"/>
    </row>
    <row r="129" spans="1:11" ht="14.25">
      <c r="A129" s="350"/>
      <c r="B129" s="4" t="s">
        <v>8</v>
      </c>
      <c r="C129" s="343">
        <f>SUM(H126:H128)</f>
        <v>16342</v>
      </c>
      <c r="D129" s="344"/>
      <c r="E129" s="344"/>
      <c r="F129" s="344"/>
      <c r="G129" s="344"/>
      <c r="H129" s="345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50">
        <v>21</v>
      </c>
      <c r="B130" s="533" t="s">
        <v>35</v>
      </c>
      <c r="C130" s="337" t="s">
        <v>92</v>
      </c>
      <c r="D130" s="338"/>
      <c r="E130" s="317">
        <v>926</v>
      </c>
      <c r="F130" s="317">
        <v>92695</v>
      </c>
      <c r="G130" s="317">
        <v>6050</v>
      </c>
      <c r="H130" s="347">
        <v>15326</v>
      </c>
      <c r="I130" s="347">
        <v>15326</v>
      </c>
      <c r="J130" s="480">
        <v>15326</v>
      </c>
      <c r="K130" s="279"/>
    </row>
    <row r="131" spans="1:11" ht="34.5" customHeight="1">
      <c r="A131" s="350"/>
      <c r="B131" s="533"/>
      <c r="C131" s="531"/>
      <c r="D131" s="532"/>
      <c r="E131" s="346"/>
      <c r="F131" s="346"/>
      <c r="G131" s="346"/>
      <c r="H131" s="348"/>
      <c r="I131" s="348"/>
      <c r="J131" s="481"/>
      <c r="K131" s="280"/>
    </row>
    <row r="132" spans="1:11" ht="34.5" customHeight="1">
      <c r="A132" s="350"/>
      <c r="B132" s="533"/>
      <c r="C132" s="339"/>
      <c r="D132" s="340"/>
      <c r="E132" s="318"/>
      <c r="F132" s="318"/>
      <c r="G132" s="318"/>
      <c r="H132" s="349"/>
      <c r="I132" s="349"/>
      <c r="J132" s="482"/>
      <c r="K132" s="280"/>
    </row>
    <row r="133" spans="1:11">
      <c r="A133" s="350"/>
      <c r="B133" s="4" t="s">
        <v>8</v>
      </c>
      <c r="C133" s="444">
        <f>SUM(H130:H132)</f>
        <v>15326</v>
      </c>
      <c r="D133" s="445"/>
      <c r="E133" s="445"/>
      <c r="F133" s="445"/>
      <c r="G133" s="445"/>
      <c r="H133" s="446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50">
        <v>22</v>
      </c>
      <c r="B134" s="524" t="s">
        <v>28</v>
      </c>
      <c r="C134" s="337" t="s">
        <v>61</v>
      </c>
      <c r="D134" s="338"/>
      <c r="E134" s="601">
        <v>926</v>
      </c>
      <c r="F134" s="601">
        <v>92695</v>
      </c>
      <c r="G134" s="601">
        <v>6050</v>
      </c>
      <c r="H134" s="347">
        <v>16036.22</v>
      </c>
      <c r="I134" s="347">
        <v>16036.22</v>
      </c>
      <c r="J134" s="480">
        <v>16036</v>
      </c>
      <c r="K134" s="279"/>
    </row>
    <row r="135" spans="1:11" ht="24" customHeight="1">
      <c r="A135" s="350"/>
      <c r="B135" s="525"/>
      <c r="C135" s="531"/>
      <c r="D135" s="532"/>
      <c r="E135" s="602"/>
      <c r="F135" s="602"/>
      <c r="G135" s="602"/>
      <c r="H135" s="348"/>
      <c r="I135" s="348"/>
      <c r="J135" s="481"/>
      <c r="K135" s="280"/>
    </row>
    <row r="136" spans="1:11" ht="20.25" customHeight="1">
      <c r="A136" s="350"/>
      <c r="B136" s="525"/>
      <c r="C136" s="531"/>
      <c r="D136" s="532"/>
      <c r="E136" s="602"/>
      <c r="F136" s="602"/>
      <c r="G136" s="602"/>
      <c r="H136" s="348"/>
      <c r="I136" s="348"/>
      <c r="J136" s="481"/>
      <c r="K136" s="280"/>
    </row>
    <row r="137" spans="1:11" ht="21.75" customHeight="1">
      <c r="A137" s="350"/>
      <c r="B137" s="525"/>
      <c r="C137" s="339"/>
      <c r="D137" s="340"/>
      <c r="E137" s="603"/>
      <c r="F137" s="603"/>
      <c r="G137" s="603"/>
      <c r="H137" s="349"/>
      <c r="I137" s="349"/>
      <c r="J137" s="482"/>
      <c r="K137" s="280"/>
    </row>
    <row r="138" spans="1:11" ht="25.5" customHeight="1">
      <c r="A138" s="350"/>
      <c r="B138" s="525"/>
      <c r="C138" s="535" t="s">
        <v>62</v>
      </c>
      <c r="D138" s="536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80"/>
    </row>
    <row r="139" spans="1:11" ht="8.25" customHeight="1">
      <c r="A139" s="350"/>
      <c r="B139" s="525"/>
      <c r="C139" s="337" t="s">
        <v>63</v>
      </c>
      <c r="D139" s="543"/>
      <c r="E139" s="598">
        <v>750</v>
      </c>
      <c r="F139" s="598">
        <v>75075</v>
      </c>
      <c r="G139" s="598">
        <v>4210</v>
      </c>
      <c r="H139" s="347">
        <v>475</v>
      </c>
      <c r="I139" s="347"/>
      <c r="J139" s="480">
        <v>475</v>
      </c>
      <c r="K139" s="280"/>
    </row>
    <row r="140" spans="1:11" ht="14.25" customHeight="1">
      <c r="A140" s="350"/>
      <c r="B140" s="525"/>
      <c r="C140" s="531"/>
      <c r="D140" s="544"/>
      <c r="E140" s="598"/>
      <c r="F140" s="598"/>
      <c r="G140" s="598"/>
      <c r="H140" s="349"/>
      <c r="I140" s="349"/>
      <c r="J140" s="482"/>
      <c r="K140" s="280"/>
    </row>
    <row r="141" spans="1:11" ht="23.25" customHeight="1">
      <c r="A141" s="350"/>
      <c r="B141" s="526"/>
      <c r="C141" s="339"/>
      <c r="D141" s="545"/>
      <c r="E141" s="598"/>
      <c r="F141" s="598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50"/>
      <c r="B142" s="4" t="s">
        <v>8</v>
      </c>
      <c r="C142" s="559">
        <f>SUM(H134:H141)</f>
        <v>19486.22</v>
      </c>
      <c r="D142" s="560"/>
      <c r="E142" s="560"/>
      <c r="F142" s="560"/>
      <c r="G142" s="560"/>
      <c r="H142" s="561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276">
        <v>23</v>
      </c>
      <c r="B143" s="524" t="s">
        <v>29</v>
      </c>
      <c r="C143" s="337" t="s">
        <v>76</v>
      </c>
      <c r="D143" s="338"/>
      <c r="E143" s="380">
        <v>926</v>
      </c>
      <c r="F143" s="380">
        <v>92695</v>
      </c>
      <c r="G143" s="380">
        <v>6050</v>
      </c>
      <c r="H143" s="347">
        <v>16505.98</v>
      </c>
      <c r="I143" s="347">
        <v>16505.98</v>
      </c>
      <c r="J143" s="480">
        <v>16506</v>
      </c>
      <c r="K143" s="279"/>
    </row>
    <row r="144" spans="1:11" ht="17.25" customHeight="1">
      <c r="A144" s="277"/>
      <c r="B144" s="525"/>
      <c r="C144" s="531"/>
      <c r="D144" s="532"/>
      <c r="E144" s="380"/>
      <c r="F144" s="380"/>
      <c r="G144" s="380"/>
      <c r="H144" s="348"/>
      <c r="I144" s="348"/>
      <c r="J144" s="481"/>
      <c r="K144" s="280"/>
    </row>
    <row r="145" spans="1:11" ht="40.5" customHeight="1">
      <c r="A145" s="277"/>
      <c r="B145" s="526"/>
      <c r="C145" s="339"/>
      <c r="D145" s="340"/>
      <c r="E145" s="380"/>
      <c r="F145" s="380"/>
      <c r="G145" s="380"/>
      <c r="H145" s="349"/>
      <c r="I145" s="349"/>
      <c r="J145" s="482"/>
      <c r="K145" s="452"/>
    </row>
    <row r="146" spans="1:11" ht="14.25">
      <c r="A146" s="278"/>
      <c r="B146" s="4" t="s">
        <v>8</v>
      </c>
      <c r="C146" s="319">
        <f>SUM(H143:H143)</f>
        <v>16505.98</v>
      </c>
      <c r="D146" s="320"/>
      <c r="E146" s="320"/>
      <c r="F146" s="320"/>
      <c r="G146" s="320"/>
      <c r="H146" s="321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50">
        <v>24</v>
      </c>
      <c r="B147" s="524" t="s">
        <v>30</v>
      </c>
      <c r="C147" s="489" t="s">
        <v>65</v>
      </c>
      <c r="D147" s="490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79"/>
    </row>
    <row r="148" spans="1:11" ht="24" customHeight="1">
      <c r="A148" s="350"/>
      <c r="B148" s="525"/>
      <c r="C148" s="537" t="s">
        <v>66</v>
      </c>
      <c r="D148" s="538"/>
      <c r="E148" s="317">
        <v>750</v>
      </c>
      <c r="F148" s="317">
        <v>75075</v>
      </c>
      <c r="G148" s="81">
        <v>4210</v>
      </c>
      <c r="H148" s="84">
        <v>250</v>
      </c>
      <c r="I148" s="84"/>
      <c r="J148" s="22">
        <v>250</v>
      </c>
      <c r="K148" s="280"/>
    </row>
    <row r="149" spans="1:11" ht="21.75" customHeight="1">
      <c r="A149" s="350"/>
      <c r="B149" s="525"/>
      <c r="C149" s="541"/>
      <c r="D149" s="542"/>
      <c r="E149" s="318"/>
      <c r="F149" s="318"/>
      <c r="G149" s="81">
        <v>4300</v>
      </c>
      <c r="H149" s="84">
        <v>250</v>
      </c>
      <c r="I149" s="84"/>
      <c r="J149" s="22">
        <v>250</v>
      </c>
      <c r="K149" s="280"/>
    </row>
    <row r="150" spans="1:11" ht="14.25">
      <c r="A150" s="350"/>
      <c r="B150" s="4" t="s">
        <v>8</v>
      </c>
      <c r="C150" s="343">
        <f>SUM(H147:H149)</f>
        <v>10086.99</v>
      </c>
      <c r="D150" s="344"/>
      <c r="E150" s="344"/>
      <c r="F150" s="344"/>
      <c r="G150" s="344"/>
      <c r="H150" s="345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50">
        <v>25</v>
      </c>
      <c r="B151" s="79" t="s">
        <v>31</v>
      </c>
      <c r="C151" s="489" t="s">
        <v>64</v>
      </c>
      <c r="D151" s="490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50"/>
      <c r="B152" s="4" t="s">
        <v>8</v>
      </c>
      <c r="C152" s="381">
        <f>SUM(H151:H151)</f>
        <v>32749.95</v>
      </c>
      <c r="D152" s="382"/>
      <c r="E152" s="382"/>
      <c r="F152" s="382"/>
      <c r="G152" s="382"/>
      <c r="H152" s="383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50">
        <v>26</v>
      </c>
      <c r="B153" s="524" t="s">
        <v>32</v>
      </c>
      <c r="C153" s="337" t="s">
        <v>67</v>
      </c>
      <c r="D153" s="338"/>
      <c r="E153" s="605">
        <v>700</v>
      </c>
      <c r="F153" s="605">
        <v>70005</v>
      </c>
      <c r="G153" s="605">
        <v>4270</v>
      </c>
      <c r="H153" s="608">
        <v>7500</v>
      </c>
      <c r="I153" s="608"/>
      <c r="J153" s="611">
        <v>7500</v>
      </c>
      <c r="K153" s="279"/>
    </row>
    <row r="154" spans="1:11" ht="11.25" customHeight="1">
      <c r="A154" s="350"/>
      <c r="B154" s="525"/>
      <c r="C154" s="531"/>
      <c r="D154" s="532"/>
      <c r="E154" s="606"/>
      <c r="F154" s="606"/>
      <c r="G154" s="606"/>
      <c r="H154" s="609"/>
      <c r="I154" s="609"/>
      <c r="J154" s="612"/>
      <c r="K154" s="280"/>
    </row>
    <row r="155" spans="1:11" ht="11.25" customHeight="1">
      <c r="A155" s="350"/>
      <c r="B155" s="525"/>
      <c r="C155" s="531"/>
      <c r="D155" s="532"/>
      <c r="E155" s="606"/>
      <c r="F155" s="606"/>
      <c r="G155" s="606"/>
      <c r="H155" s="609"/>
      <c r="I155" s="609"/>
      <c r="J155" s="612"/>
      <c r="K155" s="280"/>
    </row>
    <row r="156" spans="1:11" ht="11.25" customHeight="1">
      <c r="A156" s="350"/>
      <c r="B156" s="525"/>
      <c r="C156" s="531"/>
      <c r="D156" s="532"/>
      <c r="E156" s="607"/>
      <c r="F156" s="607"/>
      <c r="G156" s="607"/>
      <c r="H156" s="610"/>
      <c r="I156" s="610"/>
      <c r="J156" s="613"/>
      <c r="K156" s="280"/>
    </row>
    <row r="157" spans="1:11" ht="30.75" customHeight="1">
      <c r="A157" s="350"/>
      <c r="B157" s="525"/>
      <c r="C157" s="339"/>
      <c r="D157" s="340"/>
      <c r="E157" s="97">
        <v>921</v>
      </c>
      <c r="F157" s="97">
        <v>92195</v>
      </c>
      <c r="G157" s="96">
        <v>4210</v>
      </c>
      <c r="H157" s="98"/>
      <c r="I157" s="98"/>
      <c r="J157" s="87"/>
      <c r="K157" s="280"/>
    </row>
    <row r="158" spans="1:11" ht="15" customHeight="1">
      <c r="A158" s="350"/>
      <c r="B158" s="525"/>
      <c r="C158" s="337" t="s">
        <v>68</v>
      </c>
      <c r="D158" s="338"/>
      <c r="E158" s="604">
        <v>600</v>
      </c>
      <c r="F158" s="604">
        <v>60016</v>
      </c>
      <c r="G158" s="601">
        <v>4270</v>
      </c>
      <c r="H158" s="347">
        <v>5029.9799999999996</v>
      </c>
      <c r="I158" s="347"/>
      <c r="J158" s="480">
        <v>5030</v>
      </c>
      <c r="K158" s="280"/>
    </row>
    <row r="159" spans="1:11" ht="15" customHeight="1">
      <c r="A159" s="350"/>
      <c r="B159" s="525"/>
      <c r="C159" s="531"/>
      <c r="D159" s="532"/>
      <c r="E159" s="604"/>
      <c r="F159" s="604"/>
      <c r="G159" s="602"/>
      <c r="H159" s="348"/>
      <c r="I159" s="348"/>
      <c r="J159" s="481"/>
      <c r="K159" s="280"/>
    </row>
    <row r="160" spans="1:11" ht="33" hidden="1" customHeight="1">
      <c r="A160" s="350"/>
      <c r="B160" s="525"/>
      <c r="C160" s="531"/>
      <c r="D160" s="532"/>
      <c r="E160" s="601"/>
      <c r="F160" s="601"/>
      <c r="G160" s="602"/>
      <c r="H160" s="348"/>
      <c r="I160" s="348"/>
      <c r="J160" s="481"/>
      <c r="K160" s="280"/>
    </row>
    <row r="161" spans="1:14" ht="33" customHeight="1">
      <c r="A161" s="350"/>
      <c r="B161" s="526"/>
      <c r="C161" s="489" t="s">
        <v>69</v>
      </c>
      <c r="D161" s="490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50"/>
      <c r="B162" s="4" t="s">
        <v>8</v>
      </c>
      <c r="C162" s="381">
        <f>SUM(H153:H161)</f>
        <v>17029.98</v>
      </c>
      <c r="D162" s="382"/>
      <c r="E162" s="382"/>
      <c r="F162" s="382"/>
      <c r="G162" s="382"/>
      <c r="H162" s="383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50">
        <v>27</v>
      </c>
      <c r="B163" s="524" t="s">
        <v>33</v>
      </c>
      <c r="C163" s="489" t="s">
        <v>70</v>
      </c>
      <c r="D163" s="490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79"/>
    </row>
    <row r="164" spans="1:14" ht="28.5" customHeight="1">
      <c r="A164" s="350"/>
      <c r="B164" s="525"/>
      <c r="C164" s="337" t="s">
        <v>71</v>
      </c>
      <c r="D164" s="338"/>
      <c r="E164" s="604">
        <v>750</v>
      </c>
      <c r="F164" s="604">
        <v>75075</v>
      </c>
      <c r="G164" s="86">
        <v>4210</v>
      </c>
      <c r="H164" s="46">
        <v>250</v>
      </c>
      <c r="I164" s="84"/>
      <c r="J164" s="22">
        <v>250</v>
      </c>
      <c r="K164" s="280"/>
    </row>
    <row r="165" spans="1:14" ht="28.5" customHeight="1">
      <c r="A165" s="350"/>
      <c r="B165" s="526"/>
      <c r="C165" s="339"/>
      <c r="D165" s="340"/>
      <c r="E165" s="604"/>
      <c r="F165" s="604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50"/>
      <c r="B166" s="4" t="s">
        <v>8</v>
      </c>
      <c r="C166" s="319">
        <f>SUM(H163:H165)</f>
        <v>11134</v>
      </c>
      <c r="D166" s="320"/>
      <c r="E166" s="320"/>
      <c r="F166" s="320"/>
      <c r="G166" s="320"/>
      <c r="H166" s="321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50">
        <v>28</v>
      </c>
      <c r="B167" s="524" t="s">
        <v>34</v>
      </c>
      <c r="C167" s="306" t="s">
        <v>47</v>
      </c>
      <c r="D167" s="307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79"/>
    </row>
    <row r="168" spans="1:14" ht="28.5" customHeight="1">
      <c r="A168" s="350"/>
      <c r="B168" s="525"/>
      <c r="C168" s="306" t="s">
        <v>48</v>
      </c>
      <c r="D168" s="307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80"/>
    </row>
    <row r="169" spans="1:14" ht="28.5" customHeight="1">
      <c r="A169" s="350"/>
      <c r="B169" s="525"/>
      <c r="C169" s="306" t="s">
        <v>49</v>
      </c>
      <c r="D169" s="307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80"/>
    </row>
    <row r="170" spans="1:14" ht="15" customHeight="1">
      <c r="A170" s="350"/>
      <c r="B170" s="525"/>
      <c r="C170" s="283" t="s">
        <v>50</v>
      </c>
      <c r="D170" s="284"/>
      <c r="E170" s="598">
        <v>926</v>
      </c>
      <c r="F170" s="598">
        <v>92695</v>
      </c>
      <c r="G170" s="595">
        <v>6050</v>
      </c>
      <c r="H170" s="347">
        <v>11991.45</v>
      </c>
      <c r="I170" s="347">
        <v>11991.45</v>
      </c>
      <c r="J170" s="480">
        <v>11992</v>
      </c>
      <c r="K170" s="280"/>
    </row>
    <row r="171" spans="1:14" ht="15" customHeight="1">
      <c r="A171" s="350"/>
      <c r="B171" s="526"/>
      <c r="C171" s="285"/>
      <c r="D171" s="286"/>
      <c r="E171" s="598"/>
      <c r="F171" s="598"/>
      <c r="G171" s="597"/>
      <c r="H171" s="349"/>
      <c r="I171" s="349"/>
      <c r="J171" s="482"/>
      <c r="K171" s="280"/>
    </row>
    <row r="172" spans="1:14" ht="14.25">
      <c r="A172" s="350"/>
      <c r="B172" s="4" t="s">
        <v>8</v>
      </c>
      <c r="C172" s="343">
        <f>SUM(H167:H171)</f>
        <v>32291.45</v>
      </c>
      <c r="D172" s="344"/>
      <c r="E172" s="344"/>
      <c r="F172" s="344"/>
      <c r="G172" s="344"/>
      <c r="H172" s="345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468" t="s">
        <v>37</v>
      </c>
      <c r="B173" s="468"/>
      <c r="C173" s="468"/>
      <c r="D173" s="468"/>
      <c r="E173" s="468"/>
      <c r="F173" s="468"/>
      <c r="G173" s="468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2017-11-14T10:54:05Z</cp:lastPrinted>
  <dcterms:created xsi:type="dcterms:W3CDTF">2015-09-28T10:40:06Z</dcterms:created>
  <dcterms:modified xsi:type="dcterms:W3CDTF">2017-11-14T12:19:13Z</dcterms:modified>
</cp:coreProperties>
</file>