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7470" windowHeight="4050"/>
  </bookViews>
  <sheets>
    <sheet name="zest. wg. wniosków PION " sheetId="5" r:id="rId1"/>
    <sheet name="zest. wg. wniosków POZIOM" sheetId="4" r:id="rId2"/>
    <sheet name="zest. wg. wniosków  (1)" sheetId="1" r:id="rId3"/>
    <sheet name="zest. wg. wniosków (z czerwony)" sheetId="2" r:id="rId4"/>
    <sheet name="Arkusz2" sheetId="3" r:id="rId5"/>
  </sheets>
  <definedNames>
    <definedName name="_GoBack" localSheetId="2">'zest. wg. wniosków  (1)'!$A$9</definedName>
    <definedName name="_GoBack" localSheetId="3">'zest. wg. wniosków (z czerwony)'!$A$9</definedName>
    <definedName name="_GoBack" localSheetId="0">'zest. wg. wniosków PION '!$A$9</definedName>
    <definedName name="_GoBack" localSheetId="1">'zest. wg. wniosków POZIOM'!$A$9</definedName>
  </definedNames>
  <calcPr calcId="145621"/>
</workbook>
</file>

<file path=xl/calcChain.xml><?xml version="1.0" encoding="utf-8"?>
<calcChain xmlns="http://schemas.openxmlformats.org/spreadsheetml/2006/main">
  <c r="J128" i="5" l="1"/>
  <c r="C128" i="5"/>
  <c r="C65" i="5"/>
  <c r="I128" i="5"/>
  <c r="E113" i="5"/>
  <c r="I108" i="5"/>
  <c r="I85" i="5"/>
  <c r="I91" i="5"/>
  <c r="I35" i="5"/>
  <c r="I22" i="5"/>
  <c r="J26" i="5"/>
  <c r="J165" i="5" l="1"/>
  <c r="J113" i="5"/>
  <c r="J91" i="5"/>
  <c r="K168" i="5" l="1"/>
  <c r="J167" i="5"/>
  <c r="I167" i="5"/>
  <c r="C167" i="5"/>
  <c r="I165" i="5"/>
  <c r="C165" i="5"/>
  <c r="J161" i="5"/>
  <c r="I161" i="5"/>
  <c r="C161" i="5"/>
  <c r="J151" i="5"/>
  <c r="I151" i="5"/>
  <c r="C151" i="5"/>
  <c r="J145" i="5"/>
  <c r="I145" i="5"/>
  <c r="C145" i="5"/>
  <c r="J141" i="5"/>
  <c r="I141" i="5"/>
  <c r="C141" i="5"/>
  <c r="J137" i="5"/>
  <c r="I137" i="5"/>
  <c r="E137" i="5"/>
  <c r="J123" i="5"/>
  <c r="I123" i="5"/>
  <c r="C123" i="5"/>
  <c r="J119" i="5"/>
  <c r="I119" i="5"/>
  <c r="H119" i="5"/>
  <c r="G119" i="5"/>
  <c r="F119" i="5"/>
  <c r="E119" i="5"/>
  <c r="I113" i="5"/>
  <c r="J108" i="5"/>
  <c r="C108" i="5"/>
  <c r="J103" i="5"/>
  <c r="I103" i="5"/>
  <c r="C103" i="5"/>
  <c r="C91" i="5"/>
  <c r="J85" i="5"/>
  <c r="C85" i="5"/>
  <c r="J73" i="5"/>
  <c r="I73" i="5"/>
  <c r="C73" i="5"/>
  <c r="J67" i="5"/>
  <c r="I67" i="5"/>
  <c r="C67" i="5"/>
  <c r="J65" i="5"/>
  <c r="I65" i="5"/>
  <c r="J60" i="5"/>
  <c r="I60" i="5"/>
  <c r="C60" i="5"/>
  <c r="J57" i="5"/>
  <c r="I57" i="5"/>
  <c r="C57" i="5"/>
  <c r="J51" i="5"/>
  <c r="I51" i="5"/>
  <c r="C51" i="5"/>
  <c r="J45" i="5"/>
  <c r="I45" i="5"/>
  <c r="C45" i="5"/>
  <c r="J42" i="5"/>
  <c r="I42" i="5"/>
  <c r="C42" i="5"/>
  <c r="J35" i="5"/>
  <c r="C35" i="5"/>
  <c r="J31" i="5"/>
  <c r="I31" i="5"/>
  <c r="C31" i="5"/>
  <c r="I26" i="5"/>
  <c r="C26" i="5"/>
  <c r="J22" i="5"/>
  <c r="C22" i="5"/>
  <c r="J13" i="5"/>
  <c r="I13" i="5"/>
  <c r="C13" i="5"/>
  <c r="C62" i="4"/>
  <c r="C169" i="4"/>
  <c r="E142" i="4"/>
  <c r="L176" i="4"/>
  <c r="I175" i="4"/>
  <c r="C173" i="4"/>
  <c r="J158" i="4"/>
  <c r="K158" i="4"/>
  <c r="I158" i="4"/>
  <c r="C158" i="4"/>
  <c r="E125" i="4"/>
  <c r="H125" i="4"/>
  <c r="G125" i="4"/>
  <c r="F125" i="4"/>
  <c r="E120" i="4"/>
  <c r="C110" i="4"/>
  <c r="C98" i="4"/>
  <c r="I22" i="4"/>
  <c r="K28" i="4"/>
  <c r="J28" i="4"/>
  <c r="I28" i="4"/>
  <c r="C28" i="4"/>
  <c r="C22" i="4"/>
  <c r="C33" i="4"/>
  <c r="C56" i="4"/>
  <c r="K175" i="4"/>
  <c r="K66" i="4"/>
  <c r="J66" i="4"/>
  <c r="I66" i="4"/>
  <c r="C66" i="4"/>
  <c r="K173" i="4"/>
  <c r="K98" i="4"/>
  <c r="K56" i="4"/>
  <c r="K169" i="4"/>
  <c r="K150" i="4"/>
  <c r="K146" i="4"/>
  <c r="K142" i="4"/>
  <c r="K133" i="4"/>
  <c r="K129" i="4"/>
  <c r="K125" i="4"/>
  <c r="K120" i="4"/>
  <c r="K115" i="4"/>
  <c r="K110" i="4"/>
  <c r="K92" i="4"/>
  <c r="K80" i="4"/>
  <c r="K73" i="4"/>
  <c r="K71" i="4"/>
  <c r="K62" i="4"/>
  <c r="K50" i="4"/>
  <c r="K47" i="4"/>
  <c r="K39" i="4"/>
  <c r="K33" i="4"/>
  <c r="K22" i="4"/>
  <c r="K13" i="4"/>
  <c r="H168" i="5" l="1"/>
  <c r="J168" i="5"/>
  <c r="I168" i="5"/>
  <c r="K176" i="4"/>
  <c r="J71" i="4"/>
  <c r="J175" i="4"/>
  <c r="C175" i="4"/>
  <c r="J173" i="4"/>
  <c r="I173" i="4"/>
  <c r="J169" i="4"/>
  <c r="I169" i="4"/>
  <c r="J150" i="4"/>
  <c r="I150" i="4"/>
  <c r="C150" i="4"/>
  <c r="J146" i="4"/>
  <c r="I146" i="4"/>
  <c r="C146" i="4"/>
  <c r="J142" i="4"/>
  <c r="I142" i="4"/>
  <c r="J133" i="4"/>
  <c r="I133" i="4"/>
  <c r="C133" i="4"/>
  <c r="J129" i="4"/>
  <c r="I129" i="4"/>
  <c r="C129" i="4"/>
  <c r="J125" i="4"/>
  <c r="I125" i="4"/>
  <c r="J120" i="4"/>
  <c r="I120" i="4"/>
  <c r="J115" i="4"/>
  <c r="I115" i="4"/>
  <c r="C115" i="4"/>
  <c r="J110" i="4"/>
  <c r="I110" i="4"/>
  <c r="J98" i="4"/>
  <c r="I98" i="4"/>
  <c r="J92" i="4"/>
  <c r="I92" i="4"/>
  <c r="C92" i="4"/>
  <c r="J80" i="4"/>
  <c r="I80" i="4"/>
  <c r="C80" i="4"/>
  <c r="J73" i="4"/>
  <c r="I73" i="4"/>
  <c r="C73" i="4"/>
  <c r="I71" i="4"/>
  <c r="C71" i="4"/>
  <c r="J62" i="4"/>
  <c r="I62" i="4"/>
  <c r="J56" i="4"/>
  <c r="I56" i="4"/>
  <c r="J50" i="4"/>
  <c r="I50" i="4"/>
  <c r="C50" i="4"/>
  <c r="J47" i="4"/>
  <c r="I47" i="4"/>
  <c r="C47" i="4"/>
  <c r="J39" i="4"/>
  <c r="I39" i="4"/>
  <c r="C39" i="4"/>
  <c r="J33" i="4"/>
  <c r="I33" i="4"/>
  <c r="J22" i="4"/>
  <c r="J13" i="4"/>
  <c r="I13" i="4"/>
  <c r="C13" i="4"/>
  <c r="C95" i="1"/>
  <c r="J37" i="1"/>
  <c r="I37" i="1"/>
  <c r="C37" i="1"/>
  <c r="C171" i="1"/>
  <c r="K173" i="2"/>
  <c r="J172" i="2"/>
  <c r="I172" i="2"/>
  <c r="C172" i="2"/>
  <c r="J166" i="2"/>
  <c r="I166" i="2"/>
  <c r="C166" i="2"/>
  <c r="J162" i="2"/>
  <c r="I162" i="2"/>
  <c r="C162" i="2"/>
  <c r="J152" i="2"/>
  <c r="I152" i="2"/>
  <c r="C152" i="2"/>
  <c r="J150" i="2"/>
  <c r="I150" i="2"/>
  <c r="C150" i="2"/>
  <c r="J146" i="2"/>
  <c r="I146" i="2"/>
  <c r="C146" i="2"/>
  <c r="J142" i="2"/>
  <c r="I142" i="2"/>
  <c r="C142" i="2"/>
  <c r="J133" i="2"/>
  <c r="I133" i="2"/>
  <c r="C133" i="2"/>
  <c r="J129" i="2"/>
  <c r="I129" i="2"/>
  <c r="C129" i="2"/>
  <c r="J125" i="2"/>
  <c r="I125" i="2"/>
  <c r="C125" i="2"/>
  <c r="J119" i="2"/>
  <c r="I119" i="2"/>
  <c r="C119" i="2"/>
  <c r="J114" i="2"/>
  <c r="I114" i="2"/>
  <c r="C114" i="2"/>
  <c r="J109" i="2"/>
  <c r="I109" i="2"/>
  <c r="C109" i="2"/>
  <c r="J96" i="2"/>
  <c r="I96" i="2"/>
  <c r="C96" i="2"/>
  <c r="J94" i="2"/>
  <c r="I94" i="2"/>
  <c r="C94" i="2"/>
  <c r="J84" i="2"/>
  <c r="I84" i="2"/>
  <c r="C84" i="2"/>
  <c r="J78" i="2"/>
  <c r="I78" i="2"/>
  <c r="C78" i="2"/>
  <c r="J76" i="2"/>
  <c r="I76" i="2"/>
  <c r="C76" i="2"/>
  <c r="J71" i="2"/>
  <c r="I71" i="2"/>
  <c r="C71" i="2"/>
  <c r="J66" i="2"/>
  <c r="I66" i="2"/>
  <c r="C66" i="2"/>
  <c r="J60" i="2"/>
  <c r="I60" i="2"/>
  <c r="C60" i="2"/>
  <c r="J50" i="2"/>
  <c r="I50" i="2"/>
  <c r="C50" i="2"/>
  <c r="J44" i="2"/>
  <c r="I44" i="2"/>
  <c r="C44" i="2"/>
  <c r="J38" i="2"/>
  <c r="I38" i="2"/>
  <c r="C38" i="2"/>
  <c r="J36" i="2"/>
  <c r="I36" i="2"/>
  <c r="C36" i="2"/>
  <c r="J29" i="2"/>
  <c r="I29" i="2"/>
  <c r="C29" i="2"/>
  <c r="J22" i="2"/>
  <c r="I22" i="2"/>
  <c r="C22" i="2"/>
  <c r="J12" i="2"/>
  <c r="I12" i="2"/>
  <c r="C12" i="2"/>
  <c r="J114" i="1"/>
  <c r="J109" i="1"/>
  <c r="J59" i="1"/>
  <c r="I161" i="1"/>
  <c r="C161" i="1"/>
  <c r="C109" i="1"/>
  <c r="C70" i="1"/>
  <c r="J65" i="1"/>
  <c r="C12" i="1"/>
  <c r="C114" i="1"/>
  <c r="I65" i="1"/>
  <c r="C65" i="1"/>
  <c r="C119" i="1"/>
  <c r="C59" i="1"/>
  <c r="J49" i="1"/>
  <c r="C49" i="1"/>
  <c r="C165" i="1"/>
  <c r="J165" i="1"/>
  <c r="J161" i="1"/>
  <c r="J141" i="1"/>
  <c r="C141" i="1"/>
  <c r="J28" i="1"/>
  <c r="J12" i="1"/>
  <c r="I95" i="1"/>
  <c r="J95" i="1"/>
  <c r="H176" i="4" l="1"/>
  <c r="I176" i="4"/>
  <c r="J176" i="4"/>
  <c r="I173" i="2"/>
  <c r="J173" i="2"/>
  <c r="H173" i="2"/>
  <c r="K172" i="1"/>
  <c r="J22" i="1"/>
  <c r="I43" i="1"/>
  <c r="C22" i="1" l="1"/>
  <c r="J151" i="1"/>
  <c r="I151" i="1"/>
  <c r="C151" i="1"/>
  <c r="J119" i="1"/>
  <c r="I119" i="1"/>
  <c r="J77" i="1"/>
  <c r="I77" i="1"/>
  <c r="C77" i="1"/>
  <c r="I171" i="1"/>
  <c r="I165" i="1"/>
  <c r="I149" i="1"/>
  <c r="I145" i="1"/>
  <c r="I141" i="1"/>
  <c r="I132" i="1"/>
  <c r="I128" i="1"/>
  <c r="I124" i="1"/>
  <c r="I114" i="1"/>
  <c r="I109" i="1"/>
  <c r="I97" i="1"/>
  <c r="I83" i="1"/>
  <c r="I75" i="1"/>
  <c r="I70" i="1"/>
  <c r="I59" i="1"/>
  <c r="I49" i="1"/>
  <c r="I28" i="1"/>
  <c r="I22" i="1"/>
  <c r="I12" i="1"/>
  <c r="I34" i="1"/>
  <c r="J34" i="1"/>
  <c r="C34" i="1"/>
  <c r="J171" i="1"/>
  <c r="C149" i="1"/>
  <c r="J149" i="1"/>
  <c r="J145" i="1"/>
  <c r="J132" i="1"/>
  <c r="J128" i="1"/>
  <c r="J124" i="1"/>
  <c r="J97" i="1"/>
  <c r="J83" i="1"/>
  <c r="C75" i="1"/>
  <c r="J75" i="1"/>
  <c r="J70" i="1"/>
  <c r="J43" i="1"/>
  <c r="C43" i="1"/>
  <c r="C145" i="1"/>
  <c r="C132" i="1"/>
  <c r="C128" i="1"/>
  <c r="C124" i="1"/>
  <c r="C97" i="1"/>
  <c r="C83" i="1"/>
  <c r="C28" i="1"/>
  <c r="I172" i="1" l="1"/>
  <c r="H172" i="1"/>
  <c r="J172" i="1"/>
</calcChain>
</file>

<file path=xl/sharedStrings.xml><?xml version="1.0" encoding="utf-8"?>
<sst xmlns="http://schemas.openxmlformats.org/spreadsheetml/2006/main" count="531" uniqueCount="217">
  <si>
    <t>lp.</t>
  </si>
  <si>
    <t>Jednostka pomocnicza - Sołectwo</t>
  </si>
  <si>
    <t>Nazwa zadania</t>
  </si>
  <si>
    <t>dział</t>
  </si>
  <si>
    <t>rozdział</t>
  </si>
  <si>
    <t>§</t>
  </si>
  <si>
    <t>w tym wydatki majątkowe</t>
  </si>
  <si>
    <t>Baldram</t>
  </si>
  <si>
    <t>razem</t>
  </si>
  <si>
    <t>Brachlewo</t>
  </si>
  <si>
    <t>Brokowo</t>
  </si>
  <si>
    <t>Bronno</t>
  </si>
  <si>
    <t>Dankowo</t>
  </si>
  <si>
    <t>Dubiel</t>
  </si>
  <si>
    <t>Gniewskie Pole</t>
  </si>
  <si>
    <t>Górki</t>
  </si>
  <si>
    <t>Grabówko</t>
  </si>
  <si>
    <t>Gurcz</t>
  </si>
  <si>
    <t>Janowo</t>
  </si>
  <si>
    <t>Kamionka</t>
  </si>
  <si>
    <t>Korzeniewo</t>
  </si>
  <si>
    <t>Licze</t>
  </si>
  <si>
    <t>Lipianki</t>
  </si>
  <si>
    <t>Mareza</t>
  </si>
  <si>
    <t>Mareza Osiedle</t>
  </si>
  <si>
    <t>Nowy Dwór</t>
  </si>
  <si>
    <t>Obory</t>
  </si>
  <si>
    <t>Ośno</t>
  </si>
  <si>
    <t>Pawlice</t>
  </si>
  <si>
    <t>Podzamcze</t>
  </si>
  <si>
    <t>Rakowice</t>
  </si>
  <si>
    <t>Rakowiec</t>
  </si>
  <si>
    <t>Rozpędziny</t>
  </si>
  <si>
    <t>Szałwinek</t>
  </si>
  <si>
    <t>Tychnowy</t>
  </si>
  <si>
    <t>Pastwa</t>
  </si>
  <si>
    <t>plan</t>
  </si>
  <si>
    <t>RAZEM</t>
  </si>
  <si>
    <t xml:space="preserve">wysokość naliczonego Funduszu </t>
  </si>
  <si>
    <t>kwota wg. wniosków</t>
  </si>
  <si>
    <t>Rady Gminy Kwidzyn</t>
  </si>
  <si>
    <t xml:space="preserve">ZESTAWIENIE WYDATKÓW w ramach Funduszu Sołeckiego                  </t>
  </si>
  <si>
    <t>do Uchwały nr ………….</t>
  </si>
  <si>
    <r>
      <t>z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dnia ……………..</t>
    </r>
  </si>
  <si>
    <t>Przebudowa i modernizacja placu zabaw ( wymiana zjeżdżalni typu LIDIA E-039, huśtawka dla dzieci - wahadłowa podwójna PR-193, budowa wjazdu na plac zabaw)</t>
  </si>
  <si>
    <t>Zakup namiotu</t>
  </si>
  <si>
    <t>Zakup bramki dla młodzieży w celu gry w piłkę nożną</t>
  </si>
  <si>
    <t>Budowa oświetlenia drogowego przy ul. Rodzinnej w Tychnowach - projekt</t>
  </si>
  <si>
    <t>Budowa oświetlenia drogowego przy ul. Starodworskiej w Tychnowach - projekt</t>
  </si>
  <si>
    <t>Wykonanie utwardzenia z kruszywa na terenie działki gminnej przy osiedlu mieszkalnym w Tychnowach</t>
  </si>
  <si>
    <t>Zagospodarowanie terenu placu zabaw w Tychnowach (urządzenia siłowni napowietrznej ) - dokumentacja projektowa wraz z realizacją</t>
  </si>
  <si>
    <t>Wykonanie projektów oświetlenia ulic osiedli Dankowo I i Dankowo II</t>
  </si>
  <si>
    <t>Wyjazd mieszkańców sołectwa Dubiel do rodzinnego parku rozrywki, koszty pokrycia transportu.</t>
  </si>
  <si>
    <t>Zakup i montaż lampy oświetleniowej na placu zabaw (projekt i realizacja)</t>
  </si>
  <si>
    <t>Zakup i montaż dachówki na pokrycie altany</t>
  </si>
  <si>
    <t>Impreza kulturalna dla mieszkańców</t>
  </si>
  <si>
    <t>Remont budynku świetlicy w miejscowości Kamionka wraz z niezbędnym wyposażeniem</t>
  </si>
  <si>
    <t>Wykonanie projektu oświetlenia drogowego za wałem w Lipiankach</t>
  </si>
  <si>
    <t>Zakup strojów ludowych</t>
  </si>
  <si>
    <t>Festyn kulturalny dla mieszkańców Mareza</t>
  </si>
  <si>
    <t>Zagospodarowanie przestrzeni publicznej dla celów rekreacyjno-sportowych Sołectwa Mareza na działce gminnej 260 poprzez zakup urządzeń zaborowych</t>
  </si>
  <si>
    <t>Zagospodarowanie działki gminnej dla celów rekreacyjno-sportowych poprzez wykonanie utwardzenia boiska do koszykówki oraz zakup i montaż kontenera szatniowego dla celów organizacji gry w piłkę nożną</t>
  </si>
  <si>
    <t>Wyposażenie świetlicy wiejskiej</t>
  </si>
  <si>
    <t>Spotkanie kulturalno-edukacyjne dla mieszkańców Sołectwa Pawlice</t>
  </si>
  <si>
    <t>Budowa placu rekreacyjnego z zapewnieniem placu zabaw dla dzieci: osiedle Leśne i ul. Pawlicka</t>
  </si>
  <si>
    <t>Remont dróg gminnych w sołectwie Rakowice</t>
  </si>
  <si>
    <t>Festyn kulturalny dla mieszkańców sołectwa Rakowice</t>
  </si>
  <si>
    <t>Odmalowanie pomieszczenia w świetlicy wraz z zakupem wyposażenia multimedialnego do świetlicy w Rozpędzinach</t>
  </si>
  <si>
    <t>Remont dróg gminnych w miejscowości Rozpędziny</t>
  </si>
  <si>
    <t>Wykonanie utwardzenia pod altanę rekreacyjną w Rozpędzinach</t>
  </si>
  <si>
    <t>Zagospodarowanie działki gminnej dla celów rekreacyjno-sportowych poprzez wyposażenie w altanę rekreacyjną oraz remont istniejącego placu zabaw</t>
  </si>
  <si>
    <t>Spotkanie kulturalne dla Sołectwa Szałwinek</t>
  </si>
  <si>
    <t>Zagospodarowanie działki gminnej nr 73, Brokowo w tym: zakup pod wiatę stołów, ławek i grilla "murowanego". Postawienie siatki ochronnej tj. piłkochwytu między boiskiem a placem  zabaw. Zakup na plac zabaw tzw. " Bocianiego gniazda" oraz przyrządu do ćwiczeń "Biegacz".</t>
  </si>
  <si>
    <t>Zagospodarowanie przestrzeni publicznej dla celów rekreacyjno-sportowych w tym: pokrycie dachu altany, utwardzenie pod altanę, budowa ogrodzenia.                                            Działka gminna w Dubielu</t>
  </si>
  <si>
    <t>Rozbudowa terenu rekreacyjno-sportowego w Gurczu m. in. O następujące elementy:  zjazd linowy, piłkochwyty, orbitrek</t>
  </si>
  <si>
    <t>Zagospodarowanie terenu przy placu zabaw w sołectwie Obory na działce gminnej w tym: zakup, montaż altany rekreacyjnej wraz z utwardzeniem, zakup i montaż ławostołów jako wyposażenia altany, budowa grilla, montaż ogrodzenia</t>
  </si>
  <si>
    <t>Zagospodarowanie działki gminnej w Podzamczu dla celów rekreacyjno sportowych poprzez montaż urządzeń siłowni napowietrznej, huśtawka</t>
  </si>
  <si>
    <t>Zagospodarowanie działki gminnej na cele rekreacyjno sportowe w tym: zakup ławostołów, montaż grilla murowanego, utwardzenie wokół altany, montaż ogrodzenia betonowego, posadzenie materiału roślinnego</t>
  </si>
  <si>
    <t>Spotkanie kulturalne Sołectwa Gniewskie Pole</t>
  </si>
  <si>
    <t>Zagospodarowanie przestrzeni publicznej dla celów rekreacyjno-sportowych sołectwa gminna dz. Nr 445/23 w tym: zakup i montaż pokrycia dachowego altany rekreacyjnej, wykonanie utwardzenia pod altaną, wykonanie drewnianej zabudowy ścian altany, zakup i montaż grilla</t>
  </si>
  <si>
    <t>Zagospodarowanie przestrzeni publicznej dla celów rekreacyjno-sportowych Sołectwa Górki na dz. Nr 61/1 w tym: wymiana i rozbudowa utwardzenia przy miejscu spotkań mieszkańców, zakup i montaż ławek, zakup i montaż  ławostołów pod altanę rekreacyjną, wykonanie utwardzenia sceny</t>
  </si>
  <si>
    <t>Zakup sprzętu sportowego w celu wyposażenia boiska do gry w piłkę nożną w Sołectwie Górki</t>
  </si>
  <si>
    <t>Spotkanie kulturalno-sportowe dla miszkańców Sołectwa Górki</t>
  </si>
  <si>
    <t>Spotkanie kulturalno-edukacyjno-sportowe dla mieszkańców Sołectwa Licze</t>
  </si>
  <si>
    <t xml:space="preserve">Zagospodarowanie przestrzeni publicznej dla celów rekreacyjno-sportowych Sołectwa Nowy Dwór i Grabówko na działce gminnej nr 69/1, obręb Grabówko w tym zakup i montaż: dwóch bramek do piłki nożnej o wymiarach 5x2 wraz z siatką, piłkochwytów, słupków i siatki na boisku do piłki siatkowej/badmintona, ławek z oparciem przy placu zabaw i ławek bez oparcia przy boisku do piłki nożnej, budowa piaskownicy oraz wykonanie dokumentacji projektowej na rozbudowę w/w działki o elementy placu zabaw i sportu </t>
  </si>
  <si>
    <t>Festyn kulturalny mieszkańców Sołectwa Grabówko i Nowy Dwór z okazji Dnia Dziecka</t>
  </si>
  <si>
    <t>Urządzenie miejsca wypoczynku dla mieszkańców sołectwa Mareza Osiedle w tym: Wykonanie utwardzenia pod altaną, wykonanie pokrycia dachu alany, zakup i montaż urządzenia siłowni napowietrznej</t>
  </si>
  <si>
    <t>Organizacja cyklu imprez kulturalnych</t>
  </si>
  <si>
    <t>Zagospodarowanie przestrzeni publicznej dla celów rekreacyjno-sportowych sołectwa Ośno na działce 66/1 w pobliżu boiska, w tym obudowa wiaty, utwardzenia wokół wiaty</t>
  </si>
  <si>
    <t>wykonanie projektu w/w inwestycji</t>
  </si>
  <si>
    <t>Zakup przedłużacza elektrycznego do obsługi w/w inwestycji</t>
  </si>
  <si>
    <t>Spotkanie integracyjne dla mieszkańców sołectwa</t>
  </si>
  <si>
    <t>Zagospodarowanie przestrzeni publicznej dla celów rekreacyjno-sportowych sołectwa Pastwa na placu zabaw w tym: rozbudowa i montaż drewnianej altany, budowa nawierzchni pod altaną z płytek chodnikowych, wykonanie pokrycia dachu altany</t>
  </si>
  <si>
    <t>Wykonanie utwardzenia drogi gminnej w Sołectwie Baldram</t>
  </si>
  <si>
    <t>Festyn integracyjny dla mieszkańców sołectwa Baldram-Dzień Dziecka</t>
  </si>
  <si>
    <r>
      <t>Zagospodarowanie terenu przy boisku w Brachlewie poprzez utwardzenie placu do zabaw tanecznych i wykonanie</t>
    </r>
    <r>
      <rPr>
        <sz val="11"/>
        <rFont val="Times New Roman"/>
        <family val="1"/>
        <charset val="238"/>
      </rPr>
      <t xml:space="preserve"> sceny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 xml:space="preserve">plenerowej </t>
    </r>
  </si>
  <si>
    <t>Załącznik Nr 12a</t>
  </si>
  <si>
    <t>Budowa oświetlenia drogowego w miejscowości Licze przy dziłkach geodezyjnych: Dz. Nr 215, Dz. Nr 277 - dokumentacja projektowa</t>
  </si>
  <si>
    <t>Budowa oświetlenia drogowego w miejscowości Licze przy działkach geodezyjnych: Dz. Nr 215, Dz. Nr 277 - dokumentacja projektowa</t>
  </si>
  <si>
    <t xml:space="preserve">Zakup elektrycznego warnika do wody dla celów oraganizacji zajęć sportowych </t>
  </si>
  <si>
    <t>Zakup i montaż zjazdu linowego na placu zabaw</t>
  </si>
  <si>
    <t>Zagospodarowanie działki gminnej nr 73, Brokowo w tym: zakup pod wiatę stołów, ławek i grilla "murowanego". Postawienie siatki ochronnej tj. piłkochwytu między boiskiem    a placem  zabaw. Zakup na plac zabaw tzw. " Bocianiego gniazda" oraz przyrządu do ćwiczeń "Biegacz".</t>
  </si>
  <si>
    <t>Przeprowadzenie edukacji historycznej dzieci w formie zabawy interaktywnej podczas festymu rodzinnego organizowanego 
w Dankowie</t>
  </si>
  <si>
    <t>Wykonanie projektów oświetlenia ulic osiedli Dankowo I 
i Dankowo II</t>
  </si>
  <si>
    <t>Zagospodarowanie przestrzeni publicznej dla celów rekreacyjno-sportowych w tym: pokrycie dachu altany, utwardzenie pod altanę, budowa ogrodzenia.                                            
Działka gminna w Dubielu</t>
  </si>
  <si>
    <t xml:space="preserve">Zagospodarowanie przestrzeni publicznej dla celów rekreacyjno-sportowych Sołectwa Nowy Dwór i Grabówko na działce gminnej nr 69/1, obręb Grabówko w tym zakup i montaż: dwóch bramek do piłki nożnej o wymiarach 5x2 wraz z siatką, piłkochwytów, słupków i siatki na boisku do piłki siatkowej/badmintona, ławek z oparciem przy placu zabaw
 i ławek bez oparcia przy boisku do piłki nożnej, budowa piaskownicy oraz wykonanie dokumentacji projektowej na rozbudowę w/w działki o elementy placu zabaw i sportu </t>
  </si>
  <si>
    <t>Remont budynku świetlicy w miejscowości Kamionka wraz 
z niezbędnym wyposażeniem</t>
  </si>
  <si>
    <t>Wykonanie projektu oświetlenia drogowego za wałem 
w Lipiankach</t>
  </si>
  <si>
    <t xml:space="preserve">Zagospodarowanie przestrzeni publicznej dla celów rekreacyjno-sportowych Sołectwa Nowy Dwór i Grabówko na działce gminnej nr 69/1, obręb Grabówko w tym zakup i montaż: dwóch bramek do piłki nożnej o wymiarach 5x2 wraz z siatką, piłkochwytów, słupków i siatki na boisku do piłki siatkowej/badmintona, ławek z oparciem przy placu zabaw 
i ławek bez oparcia przy boisku do piłki nożnej, budowa piaskownicy oraz wykonanie dokumentacji projektowej na rozbudowę w/w działki o elementy placu zabaw i sportu </t>
  </si>
  <si>
    <t>Budowa oświetlenia drogowego przy ul. Rodzinnej 
w Tychnowach - projekt</t>
  </si>
  <si>
    <t>Wykonanie utwardzenia pod altanę rekreacyjną 
w Rozpędzinach</t>
  </si>
  <si>
    <t>Budowa oświetlenia drogowego przy ul. Starodworskiej 
w Tychnowach - projekt</t>
  </si>
  <si>
    <t>Zagospodarowanie przestrzeni publicznej dla celów rekreacyjno-sportowych sołectwa gminna dz. Nr 445/23 
w tym: zakup i montaż pokrycia dachowego altany rekreacyjnej, wykonanie utwardzenia pod altaną, wykonanie drewnianej zabudowy ścian altany, zakup i montaż grilla</t>
  </si>
  <si>
    <t>Zagospodarowanie przestrzeni publicznej dla celów rekreacyjno-sportowych Sołectwa Górki na dz. Nr 61/1 w tym: wymiana 
i rozbudowa utwardzenia przy miejscu spotkań mieszkańców, zakup 
i montaż ławek, zakup i montaż  ławostołów pod altanę rekreacyjną, wykonanie utwardzenia sceny</t>
  </si>
  <si>
    <t>Zagospodarowanie przestrzeni publicznej dla celów rekreacyjno-sportowych sołectwa Ośno na działce 66/1 
w pobliżu boiska, w tym obudowa wiaty, utwardzenia wokół wiaty</t>
  </si>
  <si>
    <t>Zagospodarowanie przestrzeni publicznej dla celów rekreacyjno-sportowych sołectwa Pastwa na placu zabaw 
w tym: budowa drugiej drewnianej altany , budowa nawierzchni pod altaną z płytek chodnikowych, zakup
 i montaż dwóch stołów i czterech ławek, grill ogrodowy.</t>
  </si>
  <si>
    <r>
      <t>z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dnia………………..</t>
    </r>
  </si>
  <si>
    <t>do Uchwały nr ………………….</t>
  </si>
  <si>
    <t>Załącznik Nr …….</t>
  </si>
  <si>
    <t xml:space="preserve"> Zagospodarowanie działki rekreacyjno-sportowej w Sołectwie Obory o następujące elementy: altanę rekreacyjną, ławostoły, utwardzanie nawierzchni pod altaną, grill, ogrodzenie części działki – wykonanie dokumentacji projektowej</t>
  </si>
  <si>
    <t>Zagospodarowanie działki rekreacyjno-sportowej w  Sołectwie Obory o następujące elementy: altanę rekreacyjną, ogrodzenie działki – realizacja dokumentacji projektowej</t>
  </si>
  <si>
    <t>Organizacja spotkania kulturalno-sportowego dla mieszkańców Sołectwa Obory</t>
  </si>
  <si>
    <t xml:space="preserve">  - zjazd linowy;                                                                                      - orbitrek                                                                             Rozbudowa terenu rekreacyjno-Sportowego w Gurczu </t>
  </si>
  <si>
    <t xml:space="preserve">wykonanie </t>
  </si>
  <si>
    <t>Informacje o przebiegu wykonania  funduszu sołeckiego za I półrocze 2017 r</t>
  </si>
  <si>
    <t xml:space="preserve">Zagospodarowanie przesyrzeni publicznej dla celów rekreacyjno sportowych sołectwa Korzeniewo w tym:                - zakup i montaż sześciokąta sprawnościowego;                         - zakup piaskownicyz tworzywa sztucznego;                              - budowa altany rekreacyjnej;                                                   - zakup i montaż grilla  </t>
  </si>
  <si>
    <t>Organizacja spotkania kulturalno-sportowego dla mieszkańców sołectwa Korzeniewo</t>
  </si>
  <si>
    <t>Budowa oświetlenia drogowego przy ul. Rodzinnej oraz ul. Starodworskiej w Tychnowach</t>
  </si>
  <si>
    <t>Zagospodarowanie przestrzeni publicznej dla celów rekreacyjno-sportowych sołectwa Brachlewo w tym:                     - zakup i montaż urządzenia placu zabaw typu "bujak".</t>
  </si>
  <si>
    <t>Budowa oświetlenia drogowego przy drodze nr DW529</t>
  </si>
  <si>
    <t xml:space="preserve">Organizacja spotkania kulturalno-sportowego dla mieszkańców sołectwa Brachlewo </t>
  </si>
  <si>
    <t>Zagospdarowanie przestrzeni publicznej dla celów rekreacyjno-sportowych sołectwa Janowo w tym: - zakup i montaż grilla typu "trójnóg".</t>
  </si>
  <si>
    <t>Budowa oświtlenia drogowego przy drodze powiatowej w miejscowości Janowo - dokumentacja projektowa.</t>
  </si>
  <si>
    <t>Organizacja imprezy kulturalno- sportowej dla mieszkańców sołectwa Janowo.</t>
  </si>
  <si>
    <t>Urządzenie miejsca spotkań dla mieszkańców poprzez:
- ułożenie granitowych alejek
- zamontowanie dwóch ławek
- nasadzenie krzewów i kwiatów na działce 111/4</t>
  </si>
  <si>
    <t>Naprawa studni głębinowej na działce 111/4</t>
  </si>
  <si>
    <t>Organizacja festynu integracyjnego dla mieszkańców Baldramu</t>
  </si>
  <si>
    <t xml:space="preserve">Zagospodarowanie działki nr. 73, w tym:
- zakup blachy trapezowej plus montaż
- wykonanie ścianek do wiaty
</t>
  </si>
  <si>
    <t xml:space="preserve">Zakup sprzętu ćwiczeń na powietrzu:   
- wioślarz
- wyciąg górny
</t>
  </si>
  <si>
    <t xml:space="preserve">Zakup na plac zabaw
- zjazd linowy dł. 25 m
</t>
  </si>
  <si>
    <t>Zakup na plac zabaw konika z tworzywa sztucznego na sprężynie</t>
  </si>
  <si>
    <t>Zakup i montaż urządzeń siłowni zewnętrznej na placu zabaw plus zaprojektowane</t>
  </si>
  <si>
    <t>Spotkanie kulturalno-sportowe dla mieszkańców sołectwa Bronno</t>
  </si>
  <si>
    <t>Budowa chodnika na placu zabaw30mb</t>
  </si>
  <si>
    <t>Zakup blachy i łat na dach wiaty na plac zabaw i montaż</t>
  </si>
  <si>
    <t>Projekt, zakup i wykonanie elementów siłowni zewnętrznej na placu zabaw</t>
  </si>
  <si>
    <t>Organizacja festynu promującego zdrowy styl życia, sport, rekreacja oraz kształtowania postawy społecznej</t>
  </si>
  <si>
    <t xml:space="preserve">Montaż instalacji eklektycznej na budynku na boisku gminnym </t>
  </si>
  <si>
    <t>Wykonanie ławek na boisku przy ognisku</t>
  </si>
  <si>
    <t>Wyjazd do Centrum Edukacji i Promocji Regionu w Szymbarku- pokrycie kosztów transportu</t>
  </si>
  <si>
    <t>Wykonanie centralnego ogrzewania w miejskiej świetlicy</t>
  </si>
  <si>
    <t>Budowa placu zabaw</t>
  </si>
  <si>
    <t>Budowa boiska do koszykówki z jednym koszem wraz z sołectwem Nowy Dwór</t>
  </si>
  <si>
    <t>Integracja mieszkańców- Piknik rodzinny</t>
  </si>
  <si>
    <t>Remont budynku świetlicy wg. projektu- dokumentacji wraz z wyposażeniem</t>
  </si>
  <si>
    <t xml:space="preserve">Zagospodarowanie przestrzeni publicznej  celów rekreacyjno-sportowym sołectwa:
- wyrównanie i zasianie nowej trawy
- na boisku gminnym dz. nr.240/3
- zakup i montaż 3 piłkołapów, 6 ławek,  2 szt. siatek do bramek
</t>
  </si>
  <si>
    <t>Dokończenie projektu oświetlenia za wałem- projekt</t>
  </si>
  <si>
    <t>Doprowadzenie energii na boisko (zakup agregatu)</t>
  </si>
  <si>
    <t>Organizacja spotkania sportowo-kulturalnego w Lipiankach</t>
  </si>
  <si>
    <t>Sporządzenie dokumentacji technicznej oświetlenia na ulicy Grabowskiej</t>
  </si>
  <si>
    <t>Festyn kulturalny dla mieszkańców sołectwa Mareza</t>
  </si>
  <si>
    <t xml:space="preserve">Zagospodarowanie terenu na działce nr 152/22
-wykonanie dokumentacji projektowej
- utwardzenie miejsca pod śmietniki
- wybudowanie kilku miejsc parkingowych
</t>
  </si>
  <si>
    <t>Organizacja cyklu imprez integracyjnych</t>
  </si>
  <si>
    <t>Budowa boiska do koszykówki z jednym koszem wraz z sołectwem Grabówko</t>
  </si>
  <si>
    <t>Budowa chodnika w kierunku szkoły w Nowym Dworze</t>
  </si>
  <si>
    <t>Integracja mieszkańców- Piknik Rodzinny</t>
  </si>
  <si>
    <t>Wykonanie oświetlenia przy drodze 588 wzdłuż ścieżki pieszo-rowerowej do zakładu prod. EX-POM</t>
  </si>
  <si>
    <t>Organizacja spotkania sportowo-kulturalnego dla mieszkańców sołectwa Obory</t>
  </si>
  <si>
    <t>Zakup projektu budynku modułowego na potrzeby świetlicy kulturalno-oświatowej</t>
  </si>
  <si>
    <t xml:space="preserve">Zagospodarowanie działki gminnej dla celów rekreacyjno-sportowej poprzez zaprojektowanie utwardzenia nawierzchni pod wiatę i ławostoły pod kosz,
Pokrycie dachu
</t>
  </si>
  <si>
    <t>Doposażenie placu zabaw i zakup sprzętu sportowego dla klubu Pawlice-Rakowiec</t>
  </si>
  <si>
    <t>Pokrycie dachu istniejącej altany odpowiednim materiałem</t>
  </si>
  <si>
    <t>Dokończenie placu zabaw przy ulicy Leśnej</t>
  </si>
  <si>
    <t>Pokrycie dachu altany- blachodachówka</t>
  </si>
  <si>
    <t>Projekt oświetlenia ścieżki pieszo-rowerowej</t>
  </si>
  <si>
    <t xml:space="preserve">Zagospodarowanie działki gminnej dla celów rekreacyjno- sportowych 
( trampolina, gra w kółko i krzyżyk)
</t>
  </si>
  <si>
    <t>Spotkanie kulturalne dla mieszkańców Szałwinek</t>
  </si>
  <si>
    <t>Spotkanie integracyjne dla mieszkańców sołectwa Licze         ( Dzień Dziecka)</t>
  </si>
  <si>
    <t>Doposażenie świetlicy ( zakup sztućców, termosów)</t>
  </si>
  <si>
    <t>Dostosowanie na placu zabaw przy ul. Pawlickiej urządzeń do zabawy dla dzieci w wieku przedszkolnym</t>
  </si>
  <si>
    <t>Dokończenie budowy parkingu przy ul. Spokojnej</t>
  </si>
  <si>
    <t>Organizowanie spotkań z seniorami i wyjazd na wycieczkę</t>
  </si>
  <si>
    <t>Zakup 2 lamp na ścieżce-pieszo-rowerowej</t>
  </si>
  <si>
    <t>Imprezy integracyjne</t>
  </si>
  <si>
    <t>zagospodarowanie przesyrzeni publicznej dla celów rekreacyjno sportowych sołectwa Gurcz  w tym:                             - wykonanie utwardzania nawierzchni terenu pod projektową altanę rekreacyjną i pod boisko do koszykówki;                                                                                   - zakup imontaz tablicy do koszykówki</t>
  </si>
  <si>
    <t>Organizowanie zawodów sportowych w sołectwie Korzeniewo poprzez zakup mi.n.:                                                             - strojów sportowych;                                                                         - elektronicznej tablicy wyników;                                                    - sprzętunagłośniającego.</t>
  </si>
  <si>
    <t>Dofinansowanie i współorganizacja Dzień Dziecka na stadioni</t>
  </si>
  <si>
    <t>4210     6050</t>
  </si>
  <si>
    <t>Projekt na wykonanie ścieżki pieszo-rowerowej z Pastwy do Pastwy Działki</t>
  </si>
  <si>
    <t>Zakup strojów ludowych- szycie</t>
  </si>
  <si>
    <t>Modernizacja studni głębinowej na działce 111/4</t>
  </si>
  <si>
    <t>Spotkanie integracyjne dla mieszkańców sołectwa Licze                (Dzień Dziecka)</t>
  </si>
  <si>
    <t>Budowa oświetlenia drogowego przy ul. Rodzinnej oraz              ul. Starodworskiej w Tychnowach</t>
  </si>
  <si>
    <t>ZESTAWIENIE WYDATKÓW w ramach Funduszu Sołeckiego na rok 2018</t>
  </si>
  <si>
    <t xml:space="preserve"> Rady Gminy Kwidzyn             </t>
  </si>
  <si>
    <t>Zagospodarowanie przestrzeni publicznej dla celów rekreacyjno-sportowych sołectwa Brachlewo w tym:                                           - zakup i montaż urządzenia placu zabaw typu "bujak".</t>
  </si>
  <si>
    <t>zagospodarowanie przestrzeni publicznej dla celów rekreacyjno sportowych sołectwa Gurcz  w tym:                                                           - wykonanie utwardzania nawierzchni terenu pod projektową              altanę rekreacyjną i pod boisko do koszykówki;                                                    - zakup imontaz tablicy do koszykówki</t>
  </si>
  <si>
    <t>Budowa boiska do koszykówki z jednym koszem wraz                    z sołectwem Grabówko</t>
  </si>
  <si>
    <t>Dostosowanie na placu zabaw przy ul. Pawlickiej urządzeń                do zabawy dla dzieci w wieku przedszkolnym</t>
  </si>
  <si>
    <t xml:space="preserve">Montaż instalacji elektycznej na budynku na boisku gminnym </t>
  </si>
  <si>
    <t>Zakup i montaż dachówki na pokrycie dachu altany</t>
  </si>
  <si>
    <t xml:space="preserve">Zagospodarowanie przestrzeni publicznej dla celów rekreacyjno sportowych sołectwa Korzeniewo w tym:                                            - zakup i montaż sześciokąta sprawnościowego;                                               - zakup piaskownicy z tworzywa sztucznego;                                                        </t>
  </si>
  <si>
    <t>Zagospdarowanie przestrzeni publicznej dla celów rekreacyjno-sportowych sołectwa Janowo w tym: - zakup i montaż grilla typu "trójnóg" - zakup i montaż ogrodzenia przy placu zabaw</t>
  </si>
  <si>
    <t>Organizowanie zawodów sportowych w sołectwie Korzeniewo poprzez zakup sprzętu nagłośniającego.</t>
  </si>
  <si>
    <t>Wyjazd do Centrum Edukacji i Promocji Regionu w Szymbarku</t>
  </si>
  <si>
    <t>Remont dróg śródpolnych</t>
  </si>
  <si>
    <t>Pokrycie dachu altany- blachodachówką</t>
  </si>
  <si>
    <t>Wykonanie ogrodzenia placu zabaw</t>
  </si>
  <si>
    <t>Zakup i montaż siłowni zewnętrznej</t>
  </si>
  <si>
    <t>Zakup grilla</t>
  </si>
  <si>
    <t>Projekt i wykonanie - Zagospodarowanie działki gminnej dla celów rekreacyjno - sportowych poprzez:                                - utwardzenie nawierzchni pod wiatę, ławostoły, kosz                         - pokrycie dachu altany                                                                               - doposażenie placu zbaw                                                                - wymiana bujaka na placu zabaw</t>
  </si>
  <si>
    <t>Projekt, zakup i wykonanie elementów siłowni zewnętrznej            na placu zabaw oraz budowy chodnika na placu zabaw</t>
  </si>
  <si>
    <t xml:space="preserve">Zakup sprzętu sportowego </t>
  </si>
  <si>
    <t>Zagospodarowanie przestrzeni publicznej w sołectwie Brokowo poprzez zakup huśtawki tzw. "Bocianie Gniazdo" oraz zakup grilla murowanego, stołów piknikowych wraz z ławkami</t>
  </si>
  <si>
    <t>Załącznik Nr 10</t>
  </si>
  <si>
    <t>do Uchwały Nr LIII/365/18</t>
  </si>
  <si>
    <r>
      <t>z</t>
    </r>
    <r>
      <rPr>
        <b/>
        <sz val="11"/>
        <color indexed="8"/>
        <rFont val="Times New Roman"/>
        <family val="1"/>
        <charset val="238"/>
      </rPr>
      <t xml:space="preserve"> </t>
    </r>
    <r>
      <rPr>
        <sz val="11"/>
        <color indexed="8"/>
        <rFont val="Times New Roman"/>
        <family val="1"/>
        <charset val="238"/>
      </rPr>
      <t xml:space="preserve">dnia 31 lipca 2018 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</si>
</sst>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Czcionka tekstu podstawowego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1"/>
      <color rgb="FFFF0000"/>
      <name val="Times New Roman"/>
      <family val="1"/>
      <charset val="238"/>
    </font>
    <font>
      <sz val="11"/>
      <color theme="1"/>
      <name val="Czcionka tekstu podstawowego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rgb="FF006600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0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3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0" xfId="0" applyFont="1"/>
    <xf numFmtId="3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4" fontId="12" fillId="0" borderId="7" xfId="0" applyNumberFormat="1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12" fillId="2" borderId="4" xfId="0" applyFont="1" applyFill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12" fillId="0" borderId="4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/>
    </xf>
    <xf numFmtId="2" fontId="0" fillId="2" borderId="1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2" fillId="0" borderId="1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2" fillId="0" borderId="2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4" fontId="3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4" fontId="2" fillId="0" borderId="4" xfId="0" applyNumberFormat="1" applyFont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12" fillId="0" borderId="7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4" fontId="3" fillId="2" borderId="2" xfId="0" applyNumberFormat="1" applyFont="1" applyFill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3" xfId="0" applyNumberFormat="1" applyFont="1" applyFill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1" fontId="1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2" fillId="0" borderId="6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vertical="center"/>
    </xf>
    <xf numFmtId="4" fontId="10" fillId="0" borderId="1" xfId="0" applyNumberFormat="1" applyFont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4" fontId="10" fillId="5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2" fontId="3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9" fillId="6" borderId="0" xfId="0" applyNumberFormat="1" applyFont="1" applyFill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12" fillId="0" borderId="6" xfId="0" applyNumberFormat="1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/>
    </xf>
    <xf numFmtId="4" fontId="12" fillId="0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0" fillId="6" borderId="0" xfId="0" applyFont="1" applyFill="1" applyAlignment="1">
      <alignment horizontal="right" vertical="center"/>
    </xf>
    <xf numFmtId="4" fontId="21" fillId="6" borderId="0" xfId="0" applyNumberFormat="1" applyFont="1" applyFill="1" applyAlignment="1">
      <alignment horizontal="right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top" wrapText="1"/>
    </xf>
    <xf numFmtId="4" fontId="2" fillId="0" borderId="6" xfId="0" applyNumberFormat="1" applyFont="1" applyBorder="1" applyAlignment="1">
      <alignment horizontal="right" vertical="top" wrapText="1"/>
    </xf>
    <xf numFmtId="4" fontId="2" fillId="0" borderId="7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vertical="center" wrapText="1"/>
    </xf>
    <xf numFmtId="4" fontId="3" fillId="2" borderId="7" xfId="0" applyNumberFormat="1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0" fontId="12" fillId="0" borderId="3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4" fontId="12" fillId="0" borderId="2" xfId="0" applyNumberFormat="1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4" fontId="4" fillId="0" borderId="5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1" fontId="3" fillId="2" borderId="12" xfId="0" applyNumberFormat="1" applyFont="1" applyFill="1" applyBorder="1" applyAlignment="1">
      <alignment horizontal="center" vertical="center"/>
    </xf>
    <xf numFmtId="1" fontId="3" fillId="2" borderId="13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horizontal="left" vertical="center"/>
    </xf>
    <xf numFmtId="4" fontId="3" fillId="0" borderId="7" xfId="0" applyNumberFormat="1" applyFont="1" applyBorder="1" applyAlignment="1">
      <alignment horizontal="left" vertical="center"/>
    </xf>
    <xf numFmtId="1" fontId="12" fillId="0" borderId="2" xfId="0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2" fillId="0" borderId="6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" fontId="2" fillId="0" borderId="5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4" fontId="3" fillId="0" borderId="7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left" vertical="center"/>
    </xf>
    <xf numFmtId="4" fontId="3" fillId="0" borderId="12" xfId="0" applyNumberFormat="1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left" vertical="center"/>
    </xf>
    <xf numFmtId="4" fontId="3" fillId="0" borderId="13" xfId="0" applyNumberFormat="1" applyFont="1" applyBorder="1" applyAlignment="1">
      <alignment horizontal="left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right" vertical="center"/>
    </xf>
    <xf numFmtId="4" fontId="12" fillId="0" borderId="3" xfId="0" applyNumberFormat="1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/>
    </xf>
    <xf numFmtId="4" fontId="3" fillId="0" borderId="2" xfId="0" applyNumberFormat="1" applyFont="1" applyFill="1" applyBorder="1" applyAlignment="1">
      <alignment horizontal="right" vertical="center"/>
    </xf>
    <xf numFmtId="4" fontId="3" fillId="0" borderId="3" xfId="0" applyNumberFormat="1" applyFont="1" applyFill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 vertical="center"/>
    </xf>
    <xf numFmtId="3" fontId="3" fillId="5" borderId="2" xfId="0" applyNumberFormat="1" applyFont="1" applyFill="1" applyBorder="1" applyAlignment="1">
      <alignment horizontal="center" vertical="center"/>
    </xf>
    <xf numFmtId="3" fontId="3" fillId="5" borderId="4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left" vertical="center" wrapText="1"/>
    </xf>
    <xf numFmtId="4" fontId="3" fillId="5" borderId="12" xfId="0" applyNumberFormat="1" applyFont="1" applyFill="1" applyBorder="1" applyAlignment="1">
      <alignment horizontal="left" vertical="center"/>
    </xf>
    <xf numFmtId="4" fontId="3" fillId="5" borderId="10" xfId="0" applyNumberFormat="1" applyFont="1" applyFill="1" applyBorder="1" applyAlignment="1">
      <alignment horizontal="left" vertical="center"/>
    </xf>
    <xf numFmtId="4" fontId="3" fillId="5" borderId="13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4" fontId="4" fillId="4" borderId="5" xfId="0" applyNumberFormat="1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right" vertic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4" fontId="4" fillId="3" borderId="6" xfId="0" applyNumberFormat="1" applyFont="1" applyFill="1" applyBorder="1" applyAlignment="1">
      <alignment horizontal="right" vertical="center"/>
    </xf>
    <xf numFmtId="4" fontId="4" fillId="3" borderId="7" xfId="0" applyNumberFormat="1" applyFont="1" applyFill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vertical="center" wrapText="1"/>
    </xf>
    <xf numFmtId="4" fontId="11" fillId="0" borderId="12" xfId="0" applyNumberFormat="1" applyFont="1" applyBorder="1" applyAlignment="1">
      <alignment vertical="center" wrapText="1"/>
    </xf>
    <xf numFmtId="4" fontId="11" fillId="0" borderId="15" xfId="0" applyNumberFormat="1" applyFont="1" applyBorder="1" applyAlignment="1">
      <alignment vertical="center" wrapText="1"/>
    </xf>
    <xf numFmtId="4" fontId="11" fillId="0" borderId="14" xfId="0" applyNumberFormat="1" applyFont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4" fontId="12" fillId="0" borderId="2" xfId="0" applyNumberFormat="1" applyFont="1" applyBorder="1" applyAlignment="1">
      <alignment horizontal="right" vertical="center" wrapText="1"/>
    </xf>
    <xf numFmtId="4" fontId="12" fillId="0" borderId="3" xfId="0" applyNumberFormat="1" applyFont="1" applyBorder="1" applyAlignment="1">
      <alignment horizontal="right" vertical="center" wrapText="1"/>
    </xf>
    <xf numFmtId="4" fontId="12" fillId="0" borderId="4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" fontId="4" fillId="0" borderId="10" xfId="0" applyNumberFormat="1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4" fontId="3" fillId="0" borderId="1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4" fillId="0" borderId="1" xfId="0" applyFont="1" applyBorder="1"/>
    <xf numFmtId="4" fontId="3" fillId="0" borderId="8" xfId="0" applyNumberFormat="1" applyFont="1" applyBorder="1" applyAlignment="1">
      <alignment horizontal="left" vertical="center" wrapText="1"/>
    </xf>
    <xf numFmtId="4" fontId="11" fillId="0" borderId="12" xfId="0" applyNumberFormat="1" applyFont="1" applyBorder="1" applyAlignment="1">
      <alignment horizontal="left" vertical="center" wrapText="1"/>
    </xf>
    <xf numFmtId="4" fontId="11" fillId="0" borderId="15" xfId="0" applyNumberFormat="1" applyFont="1" applyBorder="1" applyAlignment="1">
      <alignment horizontal="left" vertical="center" wrapText="1"/>
    </xf>
    <xf numFmtId="4" fontId="11" fillId="0" borderId="14" xfId="0" applyNumberFormat="1" applyFont="1" applyBorder="1" applyAlignment="1">
      <alignment horizontal="left" vertical="center" wrapText="1"/>
    </xf>
    <xf numFmtId="4" fontId="11" fillId="0" borderId="10" xfId="0" applyNumberFormat="1" applyFont="1" applyBorder="1" applyAlignment="1">
      <alignment horizontal="left" vertical="center" wrapText="1"/>
    </xf>
    <xf numFmtId="4" fontId="11" fillId="0" borderId="13" xfId="0" applyNumberFormat="1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 wrapText="1"/>
    </xf>
    <xf numFmtId="4" fontId="11" fillId="0" borderId="8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4" fontId="13" fillId="0" borderId="4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6600"/>
      <color rgb="FF009900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tabSelected="1" zoomScaleNormal="100" workbookViewId="0">
      <pane xSplit="4" ySplit="8" topLeftCell="E161" activePane="bottomRight" state="frozen"/>
      <selection pane="topRight" activeCell="E1" sqref="E1"/>
      <selection pane="bottomLeft" activeCell="A9" sqref="A9"/>
      <selection pane="bottomRight" activeCell="I178" sqref="I178"/>
    </sheetView>
  </sheetViews>
  <sheetFormatPr defaultRowHeight="15"/>
  <cols>
    <col min="1" max="1" width="3" style="13" customWidth="1"/>
    <col min="2" max="2" width="13.625" style="224" customWidth="1"/>
    <col min="3" max="3" width="15.5" style="205" customWidth="1"/>
    <col min="4" max="4" width="30.75" style="206" customWidth="1"/>
    <col min="5" max="5" width="5.75" style="99" customWidth="1"/>
    <col min="6" max="6" width="6.625" style="99" customWidth="1"/>
    <col min="7" max="7" width="5.25" style="99" customWidth="1"/>
    <col min="8" max="8" width="9.75" style="26" customWidth="1"/>
    <col min="9" max="9" width="10" style="26" customWidth="1"/>
    <col min="10" max="10" width="9.625" style="24" customWidth="1"/>
    <col min="11" max="11" width="10.375" style="25" customWidth="1"/>
    <col min="13" max="13" width="8.75" customWidth="1"/>
    <col min="14" max="14" width="14.75" customWidth="1"/>
  </cols>
  <sheetData>
    <row r="1" spans="1:14" ht="15" customHeight="1">
      <c r="A1" s="1"/>
      <c r="B1" s="223"/>
      <c r="D1" s="205"/>
      <c r="H1" s="300"/>
      <c r="I1" s="300"/>
    </row>
    <row r="2" spans="1:14">
      <c r="A2" s="1"/>
      <c r="B2" s="223"/>
      <c r="D2" s="205"/>
      <c r="H2" s="301" t="s">
        <v>214</v>
      </c>
      <c r="I2" s="301"/>
      <c r="J2" s="301"/>
    </row>
    <row r="3" spans="1:14">
      <c r="A3" s="1"/>
      <c r="B3" s="223"/>
      <c r="D3" s="205"/>
      <c r="H3" s="301" t="s">
        <v>215</v>
      </c>
      <c r="I3" s="301"/>
      <c r="J3" s="301"/>
    </row>
    <row r="4" spans="1:14">
      <c r="A4" s="1"/>
      <c r="B4" s="223"/>
      <c r="D4" s="205"/>
      <c r="H4" s="301" t="s">
        <v>194</v>
      </c>
      <c r="I4" s="301"/>
      <c r="J4" s="301"/>
    </row>
    <row r="5" spans="1:14">
      <c r="A5" s="145"/>
      <c r="B5" s="302" t="s">
        <v>193</v>
      </c>
      <c r="C5" s="302"/>
      <c r="D5" s="302"/>
      <c r="H5" s="301" t="s">
        <v>216</v>
      </c>
      <c r="I5" s="301"/>
      <c r="J5" s="301"/>
    </row>
    <row r="6" spans="1:14">
      <c r="A6" s="12"/>
    </row>
    <row r="7" spans="1:14">
      <c r="A7" s="12"/>
    </row>
    <row r="8" spans="1:14" ht="38.25">
      <c r="A8" s="9" t="s">
        <v>0</v>
      </c>
      <c r="B8" s="225" t="s">
        <v>1</v>
      </c>
      <c r="C8" s="303" t="s">
        <v>2</v>
      </c>
      <c r="D8" s="304"/>
      <c r="E8" s="100" t="s">
        <v>3</v>
      </c>
      <c r="F8" s="100" t="s">
        <v>4</v>
      </c>
      <c r="G8" s="100" t="s">
        <v>5</v>
      </c>
      <c r="H8" s="10" t="s">
        <v>39</v>
      </c>
      <c r="I8" s="10" t="s">
        <v>6</v>
      </c>
      <c r="J8" s="18" t="s">
        <v>36</v>
      </c>
      <c r="K8" s="10" t="s">
        <v>38</v>
      </c>
    </row>
    <row r="9" spans="1:14" ht="81.75" customHeight="1">
      <c r="A9" s="309">
        <v>1</v>
      </c>
      <c r="B9" s="312" t="s">
        <v>7</v>
      </c>
      <c r="C9" s="318" t="s">
        <v>134</v>
      </c>
      <c r="D9" s="319"/>
      <c r="E9" s="101">
        <v>926</v>
      </c>
      <c r="F9" s="101">
        <v>92695</v>
      </c>
      <c r="G9" s="101">
        <v>6050</v>
      </c>
      <c r="H9" s="21">
        <v>13441.75</v>
      </c>
      <c r="I9" s="21">
        <v>13441.75</v>
      </c>
      <c r="J9" s="212">
        <v>13442</v>
      </c>
      <c r="K9" s="287"/>
    </row>
    <row r="10" spans="1:14" ht="36.75" customHeight="1">
      <c r="A10" s="310"/>
      <c r="B10" s="313"/>
      <c r="C10" s="289" t="s">
        <v>190</v>
      </c>
      <c r="D10" s="290"/>
      <c r="E10" s="101">
        <v>900</v>
      </c>
      <c r="F10" s="101">
        <v>90095</v>
      </c>
      <c r="G10" s="101">
        <v>6050</v>
      </c>
      <c r="H10" s="21">
        <v>7400</v>
      </c>
      <c r="I10" s="21">
        <v>7400</v>
      </c>
      <c r="J10" s="212">
        <v>7400</v>
      </c>
      <c r="K10" s="288"/>
      <c r="N10" s="8"/>
    </row>
    <row r="11" spans="1:14" ht="30.75" customHeight="1">
      <c r="A11" s="310"/>
      <c r="B11" s="313"/>
      <c r="C11" s="291" t="s">
        <v>136</v>
      </c>
      <c r="D11" s="292"/>
      <c r="E11" s="295">
        <v>750</v>
      </c>
      <c r="F11" s="295">
        <v>75075</v>
      </c>
      <c r="G11" s="295">
        <v>4300</v>
      </c>
      <c r="H11" s="305">
        <v>1096</v>
      </c>
      <c r="I11" s="305"/>
      <c r="J11" s="307">
        <v>1096</v>
      </c>
      <c r="K11" s="288"/>
      <c r="N11" s="8"/>
    </row>
    <row r="12" spans="1:14" ht="30" customHeight="1">
      <c r="A12" s="310"/>
      <c r="B12" s="313"/>
      <c r="C12" s="293"/>
      <c r="D12" s="294"/>
      <c r="E12" s="296"/>
      <c r="F12" s="296"/>
      <c r="G12" s="296"/>
      <c r="H12" s="306"/>
      <c r="I12" s="306"/>
      <c r="J12" s="308"/>
      <c r="K12" s="288"/>
    </row>
    <row r="13" spans="1:14" ht="14.25" customHeight="1">
      <c r="A13" s="311"/>
      <c r="B13" s="226" t="s">
        <v>8</v>
      </c>
      <c r="C13" s="297">
        <f>SUM(H9:H12)</f>
        <v>21937.75</v>
      </c>
      <c r="D13" s="298"/>
      <c r="E13" s="298"/>
      <c r="F13" s="298"/>
      <c r="G13" s="298"/>
      <c r="H13" s="299"/>
      <c r="I13" s="27">
        <f>SUM(I9:I12)</f>
        <v>20841.75</v>
      </c>
      <c r="J13" s="259">
        <f>SUM(J9:J12)</f>
        <v>21938</v>
      </c>
      <c r="K13" s="29">
        <v>21937.75</v>
      </c>
    </row>
    <row r="14" spans="1:14" ht="15.75" customHeight="1">
      <c r="A14" s="309">
        <v>2</v>
      </c>
      <c r="B14" s="312" t="s">
        <v>9</v>
      </c>
      <c r="C14" s="291" t="s">
        <v>195</v>
      </c>
      <c r="D14" s="292"/>
      <c r="E14" s="295">
        <v>926</v>
      </c>
      <c r="F14" s="295">
        <v>92695</v>
      </c>
      <c r="G14" s="295">
        <v>6050</v>
      </c>
      <c r="H14" s="320">
        <v>3500</v>
      </c>
      <c r="I14" s="305">
        <v>3500</v>
      </c>
      <c r="J14" s="307">
        <v>3500</v>
      </c>
      <c r="K14" s="287"/>
    </row>
    <row r="15" spans="1:14" ht="15.75" customHeight="1">
      <c r="A15" s="310"/>
      <c r="B15" s="313"/>
      <c r="C15" s="314"/>
      <c r="D15" s="315"/>
      <c r="E15" s="316"/>
      <c r="F15" s="316"/>
      <c r="G15" s="316"/>
      <c r="H15" s="321"/>
      <c r="I15" s="323"/>
      <c r="J15" s="324"/>
      <c r="K15" s="288"/>
    </row>
    <row r="16" spans="1:14" ht="4.9000000000000004" customHeight="1">
      <c r="A16" s="310"/>
      <c r="B16" s="313"/>
      <c r="C16" s="314"/>
      <c r="D16" s="315"/>
      <c r="E16" s="316"/>
      <c r="F16" s="316"/>
      <c r="G16" s="316"/>
      <c r="H16" s="321"/>
      <c r="I16" s="323"/>
      <c r="J16" s="324"/>
      <c r="K16" s="288"/>
    </row>
    <row r="17" spans="1:11" ht="9" hidden="1" customHeight="1">
      <c r="A17" s="310"/>
      <c r="B17" s="313"/>
      <c r="C17" s="314"/>
      <c r="D17" s="315"/>
      <c r="E17" s="316"/>
      <c r="F17" s="316"/>
      <c r="G17" s="316"/>
      <c r="H17" s="321"/>
      <c r="I17" s="323"/>
      <c r="J17" s="324"/>
      <c r="K17" s="288"/>
    </row>
    <row r="18" spans="1:11" ht="32.25" customHeight="1">
      <c r="A18" s="310"/>
      <c r="B18" s="313"/>
      <c r="C18" s="293"/>
      <c r="D18" s="294"/>
      <c r="E18" s="296"/>
      <c r="F18" s="296"/>
      <c r="G18" s="296"/>
      <c r="H18" s="322"/>
      <c r="I18" s="306"/>
      <c r="J18" s="308"/>
      <c r="K18" s="288"/>
    </row>
    <row r="19" spans="1:11" ht="33.75" customHeight="1">
      <c r="A19" s="310"/>
      <c r="B19" s="313"/>
      <c r="C19" s="318" t="s">
        <v>129</v>
      </c>
      <c r="D19" s="319"/>
      <c r="E19" s="244">
        <v>900</v>
      </c>
      <c r="F19" s="244">
        <v>90015</v>
      </c>
      <c r="G19" s="244">
        <v>6050</v>
      </c>
      <c r="H19" s="246">
        <v>19143.32</v>
      </c>
      <c r="I19" s="21">
        <v>19143.32</v>
      </c>
      <c r="J19" s="212">
        <v>19144</v>
      </c>
      <c r="K19" s="288"/>
    </row>
    <row r="20" spans="1:11" ht="26.45" customHeight="1">
      <c r="A20" s="310"/>
      <c r="B20" s="313"/>
      <c r="C20" s="291" t="s">
        <v>130</v>
      </c>
      <c r="D20" s="292"/>
      <c r="E20" s="295">
        <v>750</v>
      </c>
      <c r="F20" s="295">
        <v>75075</v>
      </c>
      <c r="G20" s="327">
        <v>4300</v>
      </c>
      <c r="H20" s="320">
        <v>1191.75</v>
      </c>
      <c r="I20" s="305"/>
      <c r="J20" s="307">
        <v>1192</v>
      </c>
      <c r="K20" s="288"/>
    </row>
    <row r="21" spans="1:11" ht="27" customHeight="1">
      <c r="A21" s="310"/>
      <c r="B21" s="313"/>
      <c r="C21" s="293"/>
      <c r="D21" s="294"/>
      <c r="E21" s="296"/>
      <c r="F21" s="296"/>
      <c r="G21" s="328"/>
      <c r="H21" s="322"/>
      <c r="I21" s="306"/>
      <c r="J21" s="308"/>
      <c r="K21" s="288"/>
    </row>
    <row r="22" spans="1:11" ht="14.25" customHeight="1">
      <c r="A22" s="311"/>
      <c r="B22" s="226" t="s">
        <v>8</v>
      </c>
      <c r="C22" s="317">
        <f>SUM(H14:H21)</f>
        <v>23835.07</v>
      </c>
      <c r="D22" s="317"/>
      <c r="E22" s="317"/>
      <c r="F22" s="317"/>
      <c r="G22" s="317"/>
      <c r="H22" s="317"/>
      <c r="I22" s="27">
        <f>SUM(I14:I21)</f>
        <v>22643.32</v>
      </c>
      <c r="J22" s="259">
        <f>SUM(J14:J21)</f>
        <v>23836</v>
      </c>
      <c r="K22" s="29">
        <v>23835.07</v>
      </c>
    </row>
    <row r="23" spans="1:11" ht="66" customHeight="1">
      <c r="A23" s="309">
        <v>3</v>
      </c>
      <c r="B23" s="312" t="s">
        <v>10</v>
      </c>
      <c r="C23" s="332" t="s">
        <v>137</v>
      </c>
      <c r="D23" s="332"/>
      <c r="E23" s="101">
        <v>926</v>
      </c>
      <c r="F23" s="101">
        <v>92695</v>
      </c>
      <c r="G23" s="101">
        <v>6050</v>
      </c>
      <c r="H23" s="21">
        <v>3500</v>
      </c>
      <c r="I23" s="21">
        <v>3500</v>
      </c>
      <c r="J23" s="212">
        <v>3500</v>
      </c>
      <c r="K23" s="186"/>
    </row>
    <row r="24" spans="1:11" ht="128.25" customHeight="1">
      <c r="A24" s="310"/>
      <c r="B24" s="313"/>
      <c r="C24" s="318" t="s">
        <v>213</v>
      </c>
      <c r="D24" s="319"/>
      <c r="E24" s="101">
        <v>926</v>
      </c>
      <c r="F24" s="101">
        <v>92695</v>
      </c>
      <c r="G24" s="101">
        <v>6050</v>
      </c>
      <c r="H24" s="21">
        <v>12627.21</v>
      </c>
      <c r="I24" s="21">
        <v>12627.21</v>
      </c>
      <c r="J24" s="212">
        <v>12628</v>
      </c>
      <c r="K24" s="186"/>
    </row>
    <row r="25" spans="1:11" ht="7.5" hidden="1" customHeight="1">
      <c r="A25" s="310"/>
      <c r="B25" s="313"/>
      <c r="C25" s="180"/>
      <c r="D25" s="181"/>
      <c r="E25" s="244"/>
      <c r="F25" s="244"/>
      <c r="G25" s="244"/>
      <c r="H25" s="243"/>
      <c r="I25" s="243"/>
      <c r="J25" s="261"/>
      <c r="K25" s="185"/>
    </row>
    <row r="26" spans="1:11" ht="14.25" customHeight="1">
      <c r="A26" s="311"/>
      <c r="B26" s="226" t="s">
        <v>8</v>
      </c>
      <c r="C26" s="297">
        <f>SUM(H23:H24)</f>
        <v>16127.21</v>
      </c>
      <c r="D26" s="298"/>
      <c r="E26" s="298"/>
      <c r="F26" s="298"/>
      <c r="G26" s="298"/>
      <c r="H26" s="299"/>
      <c r="I26" s="27">
        <f>SUM(I23:I24)</f>
        <v>16127.21</v>
      </c>
      <c r="J26" s="259">
        <f>SUM(J23:J25)</f>
        <v>16128</v>
      </c>
      <c r="K26" s="29">
        <v>16127.21</v>
      </c>
    </row>
    <row r="27" spans="1:11" ht="50.25" customHeight="1">
      <c r="A27" s="343">
        <v>4</v>
      </c>
      <c r="B27" s="346" t="s">
        <v>11</v>
      </c>
      <c r="C27" s="332" t="s">
        <v>141</v>
      </c>
      <c r="D27" s="332"/>
      <c r="E27" s="233">
        <v>926</v>
      </c>
      <c r="F27" s="233">
        <v>92695</v>
      </c>
      <c r="G27" s="233">
        <v>6050</v>
      </c>
      <c r="H27" s="245">
        <v>16260.4</v>
      </c>
      <c r="I27" s="245">
        <v>16260.4</v>
      </c>
      <c r="J27" s="144">
        <v>16261</v>
      </c>
      <c r="K27" s="186"/>
    </row>
    <row r="28" spans="1:11" ht="12" hidden="1" customHeight="1">
      <c r="A28" s="344"/>
      <c r="B28" s="346"/>
      <c r="C28" s="207"/>
      <c r="D28" s="207"/>
      <c r="E28" s="233"/>
      <c r="F28" s="233"/>
      <c r="G28" s="233"/>
      <c r="H28" s="245"/>
      <c r="I28" s="236"/>
      <c r="J28" s="212"/>
      <c r="K28" s="186"/>
    </row>
    <row r="29" spans="1:11" ht="27.75" customHeight="1">
      <c r="A29" s="344"/>
      <c r="B29" s="346"/>
      <c r="C29" s="291" t="s">
        <v>142</v>
      </c>
      <c r="D29" s="292"/>
      <c r="E29" s="325">
        <v>750</v>
      </c>
      <c r="F29" s="325">
        <v>75075</v>
      </c>
      <c r="G29" s="325">
        <v>4300</v>
      </c>
      <c r="H29" s="347">
        <v>855</v>
      </c>
      <c r="I29" s="245"/>
      <c r="J29" s="307">
        <v>855</v>
      </c>
      <c r="K29" s="186"/>
    </row>
    <row r="30" spans="1:11" ht="30" customHeight="1">
      <c r="A30" s="344"/>
      <c r="B30" s="346"/>
      <c r="C30" s="293"/>
      <c r="D30" s="294"/>
      <c r="E30" s="326"/>
      <c r="F30" s="326"/>
      <c r="G30" s="326"/>
      <c r="H30" s="348"/>
      <c r="I30" s="245"/>
      <c r="J30" s="308"/>
      <c r="K30" s="186"/>
    </row>
    <row r="31" spans="1:11" ht="14.25">
      <c r="A31" s="345"/>
      <c r="B31" s="227" t="s">
        <v>8</v>
      </c>
      <c r="C31" s="329">
        <f>SUM(H27:H29)</f>
        <v>17115.400000000001</v>
      </c>
      <c r="D31" s="330"/>
      <c r="E31" s="330"/>
      <c r="F31" s="330"/>
      <c r="G31" s="330"/>
      <c r="H31" s="331"/>
      <c r="I31" s="240">
        <f>SUM(I27:I30)</f>
        <v>16260.4</v>
      </c>
      <c r="J31" s="259">
        <f>SUM(J27:J29)</f>
        <v>17116</v>
      </c>
      <c r="K31" s="61">
        <v>17115.400000000001</v>
      </c>
    </row>
    <row r="32" spans="1:11" ht="72" customHeight="1">
      <c r="A32" s="333">
        <v>5</v>
      </c>
      <c r="B32" s="335" t="s">
        <v>12</v>
      </c>
      <c r="C32" s="337" t="s">
        <v>211</v>
      </c>
      <c r="D32" s="338"/>
      <c r="E32" s="258">
        <v>926</v>
      </c>
      <c r="F32" s="258">
        <v>92695</v>
      </c>
      <c r="G32" s="258">
        <v>6050</v>
      </c>
      <c r="H32" s="273">
        <v>14942.68</v>
      </c>
      <c r="I32" s="272">
        <v>14942.68</v>
      </c>
      <c r="J32" s="107">
        <v>14943</v>
      </c>
      <c r="K32" s="178"/>
    </row>
    <row r="33" spans="1:11" ht="19.5" customHeight="1">
      <c r="A33" s="333"/>
      <c r="B33" s="335"/>
      <c r="C33" s="339" t="s">
        <v>146</v>
      </c>
      <c r="D33" s="340"/>
      <c r="E33" s="356">
        <v>750</v>
      </c>
      <c r="F33" s="356">
        <v>75075</v>
      </c>
      <c r="G33" s="258">
        <v>4210</v>
      </c>
      <c r="H33" s="253">
        <v>280.67</v>
      </c>
      <c r="I33" s="249"/>
      <c r="J33" s="263">
        <v>281</v>
      </c>
      <c r="K33" s="178"/>
    </row>
    <row r="34" spans="1:11" ht="50.25" customHeight="1">
      <c r="A34" s="333"/>
      <c r="B34" s="336"/>
      <c r="C34" s="341"/>
      <c r="D34" s="342"/>
      <c r="E34" s="357"/>
      <c r="F34" s="357"/>
      <c r="G34" s="105">
        <v>4300</v>
      </c>
      <c r="H34" s="254">
        <v>390</v>
      </c>
      <c r="I34" s="106"/>
      <c r="J34" s="263">
        <v>390</v>
      </c>
      <c r="K34" s="177"/>
    </row>
    <row r="35" spans="1:11" ht="14.25">
      <c r="A35" s="334"/>
      <c r="B35" s="227" t="s">
        <v>8</v>
      </c>
      <c r="C35" s="358">
        <f>SUM(H32:H34)</f>
        <v>15613.35</v>
      </c>
      <c r="D35" s="359"/>
      <c r="E35" s="359"/>
      <c r="F35" s="359"/>
      <c r="G35" s="359"/>
      <c r="H35" s="360"/>
      <c r="I35" s="240">
        <f>SUM(I32:I34)</f>
        <v>14942.68</v>
      </c>
      <c r="J35" s="28">
        <f>SUM(J32:J34)</f>
        <v>15614</v>
      </c>
      <c r="K35" s="29">
        <v>15613.35</v>
      </c>
    </row>
    <row r="36" spans="1:11" ht="22.5" customHeight="1">
      <c r="A36" s="363">
        <v>6</v>
      </c>
      <c r="B36" s="364" t="s">
        <v>13</v>
      </c>
      <c r="C36" s="291" t="s">
        <v>199</v>
      </c>
      <c r="D36" s="292"/>
      <c r="E36" s="325">
        <v>926</v>
      </c>
      <c r="F36" s="325">
        <v>92695</v>
      </c>
      <c r="G36" s="325">
        <v>6050</v>
      </c>
      <c r="H36" s="347">
        <v>14500</v>
      </c>
      <c r="I36" s="347">
        <v>14500</v>
      </c>
      <c r="J36" s="349">
        <v>14500</v>
      </c>
      <c r="K36" s="287"/>
    </row>
    <row r="37" spans="1:11" ht="12.75" customHeight="1">
      <c r="A37" s="363"/>
      <c r="B37" s="335"/>
      <c r="C37" s="314"/>
      <c r="D37" s="315"/>
      <c r="E37" s="361"/>
      <c r="F37" s="361"/>
      <c r="G37" s="361"/>
      <c r="H37" s="362"/>
      <c r="I37" s="362"/>
      <c r="J37" s="350"/>
      <c r="K37" s="288"/>
    </row>
    <row r="38" spans="1:11" ht="6" customHeight="1">
      <c r="A38" s="363"/>
      <c r="B38" s="335"/>
      <c r="C38" s="293"/>
      <c r="D38" s="294"/>
      <c r="E38" s="326"/>
      <c r="F38" s="326"/>
      <c r="G38" s="326"/>
      <c r="H38" s="348"/>
      <c r="I38" s="348"/>
      <c r="J38" s="351"/>
      <c r="K38" s="288"/>
    </row>
    <row r="39" spans="1:11" ht="53.25" customHeight="1">
      <c r="A39" s="363"/>
      <c r="B39" s="335"/>
      <c r="C39" s="318" t="s">
        <v>148</v>
      </c>
      <c r="D39" s="319"/>
      <c r="E39" s="232">
        <v>926</v>
      </c>
      <c r="F39" s="232">
        <v>92695</v>
      </c>
      <c r="G39" s="232">
        <v>6050</v>
      </c>
      <c r="H39" s="239">
        <v>445.94</v>
      </c>
      <c r="I39" s="237">
        <v>445.94</v>
      </c>
      <c r="J39" s="261">
        <v>446</v>
      </c>
      <c r="K39" s="288"/>
    </row>
    <row r="40" spans="1:11" ht="37.5" customHeight="1">
      <c r="A40" s="363"/>
      <c r="B40" s="335"/>
      <c r="C40" s="352" t="s">
        <v>204</v>
      </c>
      <c r="D40" s="353"/>
      <c r="E40" s="325">
        <v>750</v>
      </c>
      <c r="F40" s="325">
        <v>75075</v>
      </c>
      <c r="G40" s="325">
        <v>4300</v>
      </c>
      <c r="H40" s="347">
        <v>786</v>
      </c>
      <c r="I40" s="347"/>
      <c r="J40" s="307">
        <v>786</v>
      </c>
      <c r="K40" s="288"/>
    </row>
    <row r="41" spans="1:11" ht="33" customHeight="1">
      <c r="A41" s="363"/>
      <c r="B41" s="335"/>
      <c r="C41" s="354"/>
      <c r="D41" s="355"/>
      <c r="E41" s="326"/>
      <c r="F41" s="326"/>
      <c r="G41" s="326"/>
      <c r="H41" s="348"/>
      <c r="I41" s="348"/>
      <c r="J41" s="308"/>
      <c r="K41" s="288"/>
    </row>
    <row r="42" spans="1:11" ht="14.25">
      <c r="A42" s="363"/>
      <c r="B42" s="227" t="s">
        <v>8</v>
      </c>
      <c r="C42" s="358">
        <f>SUM(H36:H40)</f>
        <v>15731.94</v>
      </c>
      <c r="D42" s="359"/>
      <c r="E42" s="359"/>
      <c r="F42" s="359"/>
      <c r="G42" s="359"/>
      <c r="H42" s="360"/>
      <c r="I42" s="240">
        <f>SUM(I36:I41)</f>
        <v>14945.94</v>
      </c>
      <c r="J42" s="259">
        <f>SUM(J36:J40)</f>
        <v>15732</v>
      </c>
      <c r="K42" s="29">
        <v>15731.94</v>
      </c>
    </row>
    <row r="43" spans="1:11" ht="39" customHeight="1">
      <c r="A43" s="363">
        <v>7</v>
      </c>
      <c r="B43" s="364" t="s">
        <v>14</v>
      </c>
      <c r="C43" s="291" t="s">
        <v>150</v>
      </c>
      <c r="D43" s="292"/>
      <c r="E43" s="365">
        <v>700</v>
      </c>
      <c r="F43" s="365">
        <v>70005</v>
      </c>
      <c r="G43" s="365">
        <v>6050</v>
      </c>
      <c r="H43" s="347">
        <v>17510.669999999998</v>
      </c>
      <c r="I43" s="347">
        <v>17510.669999999998</v>
      </c>
      <c r="J43" s="307">
        <v>17511</v>
      </c>
      <c r="K43" s="287"/>
    </row>
    <row r="44" spans="1:11" ht="25.15" customHeight="1">
      <c r="A44" s="363"/>
      <c r="B44" s="335"/>
      <c r="C44" s="293"/>
      <c r="D44" s="294"/>
      <c r="E44" s="366"/>
      <c r="F44" s="366"/>
      <c r="G44" s="366"/>
      <c r="H44" s="348"/>
      <c r="I44" s="348"/>
      <c r="J44" s="308"/>
      <c r="K44" s="288"/>
    </row>
    <row r="45" spans="1:11" ht="14.25">
      <c r="A45" s="363"/>
      <c r="B45" s="227" t="s">
        <v>8</v>
      </c>
      <c r="C45" s="329">
        <f>SUM(H43:H44)</f>
        <v>17510.669999999998</v>
      </c>
      <c r="D45" s="367"/>
      <c r="E45" s="367"/>
      <c r="F45" s="367"/>
      <c r="G45" s="367"/>
      <c r="H45" s="368"/>
      <c r="I45" s="29">
        <f>SUM(I43:I44)</f>
        <v>17510.669999999998</v>
      </c>
      <c r="J45" s="259">
        <f>SUM(J43:J44)</f>
        <v>17511</v>
      </c>
      <c r="K45" s="61">
        <v>17510.669999999998</v>
      </c>
    </row>
    <row r="46" spans="1:11" ht="14.25" customHeight="1">
      <c r="A46" s="363">
        <v>8</v>
      </c>
      <c r="B46" s="364" t="s">
        <v>15</v>
      </c>
      <c r="C46" s="369" t="s">
        <v>151</v>
      </c>
      <c r="D46" s="370"/>
      <c r="E46" s="325">
        <v>926</v>
      </c>
      <c r="F46" s="325">
        <v>92695</v>
      </c>
      <c r="G46" s="325">
        <v>6050</v>
      </c>
      <c r="H46" s="347">
        <v>24467.51</v>
      </c>
      <c r="I46" s="347">
        <v>24467.51</v>
      </c>
      <c r="J46" s="307">
        <v>24468</v>
      </c>
      <c r="K46" s="287"/>
    </row>
    <row r="47" spans="1:11" ht="14.25" customHeight="1">
      <c r="A47" s="363"/>
      <c r="B47" s="335"/>
      <c r="C47" s="371"/>
      <c r="D47" s="372"/>
      <c r="E47" s="361"/>
      <c r="F47" s="361"/>
      <c r="G47" s="361"/>
      <c r="H47" s="362"/>
      <c r="I47" s="362"/>
      <c r="J47" s="324"/>
      <c r="K47" s="288"/>
    </row>
    <row r="48" spans="1:11" ht="14.25" customHeight="1">
      <c r="A48" s="363"/>
      <c r="B48" s="335"/>
      <c r="C48" s="371"/>
      <c r="D48" s="372"/>
      <c r="E48" s="361"/>
      <c r="F48" s="361"/>
      <c r="G48" s="361"/>
      <c r="H48" s="362"/>
      <c r="I48" s="362"/>
      <c r="J48" s="324"/>
      <c r="K48" s="288"/>
    </row>
    <row r="49" spans="1:11" ht="11.25" customHeight="1">
      <c r="A49" s="363"/>
      <c r="B49" s="335"/>
      <c r="C49" s="371"/>
      <c r="D49" s="372"/>
      <c r="E49" s="361"/>
      <c r="F49" s="361"/>
      <c r="G49" s="361"/>
      <c r="H49" s="362"/>
      <c r="I49" s="362"/>
      <c r="J49" s="324"/>
      <c r="K49" s="288"/>
    </row>
    <row r="50" spans="1:11" ht="19.5" hidden="1" customHeight="1">
      <c r="A50" s="363"/>
      <c r="B50" s="335"/>
      <c r="C50" s="373"/>
      <c r="D50" s="374"/>
      <c r="E50" s="326"/>
      <c r="F50" s="326"/>
      <c r="G50" s="326"/>
      <c r="H50" s="348"/>
      <c r="I50" s="348"/>
      <c r="J50" s="308"/>
      <c r="K50" s="288"/>
    </row>
    <row r="51" spans="1:11" ht="14.25">
      <c r="A51" s="363"/>
      <c r="B51" s="227" t="s">
        <v>8</v>
      </c>
      <c r="C51" s="379">
        <f>SUM(H46:H50)</f>
        <v>24467.51</v>
      </c>
      <c r="D51" s="380"/>
      <c r="E51" s="330"/>
      <c r="F51" s="330"/>
      <c r="G51" s="330"/>
      <c r="H51" s="331"/>
      <c r="I51" s="29">
        <f>SUM(I46:I50)</f>
        <v>24467.51</v>
      </c>
      <c r="J51" s="259">
        <f>SUM(J46:J50)</f>
        <v>24468</v>
      </c>
      <c r="K51" s="29">
        <v>24467.51</v>
      </c>
    </row>
    <row r="52" spans="1:11" ht="39.75" customHeight="1">
      <c r="A52" s="363">
        <v>9</v>
      </c>
      <c r="B52" s="364" t="s">
        <v>16</v>
      </c>
      <c r="C52" s="291" t="s">
        <v>152</v>
      </c>
      <c r="D52" s="292"/>
      <c r="E52" s="377">
        <v>926</v>
      </c>
      <c r="F52" s="325">
        <v>92695</v>
      </c>
      <c r="G52" s="325">
        <v>6050</v>
      </c>
      <c r="H52" s="375">
        <v>19000</v>
      </c>
      <c r="I52" s="375">
        <v>19000</v>
      </c>
      <c r="J52" s="307">
        <v>19000</v>
      </c>
      <c r="K52" s="287"/>
    </row>
    <row r="53" spans="1:11" ht="20.25" customHeight="1">
      <c r="A53" s="363"/>
      <c r="B53" s="335"/>
      <c r="C53" s="314"/>
      <c r="D53" s="315"/>
      <c r="E53" s="381"/>
      <c r="F53" s="361"/>
      <c r="G53" s="361"/>
      <c r="H53" s="376"/>
      <c r="I53" s="376"/>
      <c r="J53" s="324"/>
      <c r="K53" s="288"/>
    </row>
    <row r="54" spans="1:11" ht="3.75" customHeight="1">
      <c r="A54" s="363"/>
      <c r="B54" s="335"/>
      <c r="C54" s="314"/>
      <c r="D54" s="315"/>
      <c r="E54" s="378"/>
      <c r="F54" s="326"/>
      <c r="G54" s="326"/>
      <c r="H54" s="382"/>
      <c r="I54" s="376"/>
      <c r="J54" s="308"/>
      <c r="K54" s="288"/>
    </row>
    <row r="55" spans="1:11" ht="35.25" customHeight="1">
      <c r="A55" s="363"/>
      <c r="B55" s="335"/>
      <c r="C55" s="291" t="s">
        <v>153</v>
      </c>
      <c r="D55" s="292"/>
      <c r="E55" s="377">
        <v>750</v>
      </c>
      <c r="F55" s="325">
        <v>75075</v>
      </c>
      <c r="G55" s="233">
        <v>4210</v>
      </c>
      <c r="H55" s="255">
        <v>65</v>
      </c>
      <c r="I55" s="67"/>
      <c r="J55" s="262">
        <v>65</v>
      </c>
      <c r="K55" s="288"/>
    </row>
    <row r="56" spans="1:11" ht="34.5" customHeight="1">
      <c r="A56" s="363"/>
      <c r="B56" s="336"/>
      <c r="C56" s="293"/>
      <c r="D56" s="294"/>
      <c r="E56" s="378"/>
      <c r="F56" s="326"/>
      <c r="G56" s="233">
        <v>4300</v>
      </c>
      <c r="H56" s="255">
        <v>65</v>
      </c>
      <c r="I56" s="67"/>
      <c r="J56" s="262">
        <v>65</v>
      </c>
      <c r="K56" s="171"/>
    </row>
    <row r="57" spans="1:11" ht="17.25" customHeight="1">
      <c r="A57" s="363"/>
      <c r="B57" s="227" t="s">
        <v>8</v>
      </c>
      <c r="C57" s="383">
        <f>SUM(H52:H56)</f>
        <v>19130</v>
      </c>
      <c r="D57" s="384"/>
      <c r="E57" s="385"/>
      <c r="F57" s="385"/>
      <c r="G57" s="385"/>
      <c r="H57" s="386"/>
      <c r="I57" s="240">
        <f>SUM(I52:I56)</f>
        <v>19000</v>
      </c>
      <c r="J57" s="259">
        <f>SUM(J52:J56)</f>
        <v>19130</v>
      </c>
      <c r="K57" s="29">
        <v>19131.3</v>
      </c>
    </row>
    <row r="58" spans="1:11" ht="1.5" hidden="1" customHeight="1">
      <c r="A58" s="363">
        <v>10</v>
      </c>
      <c r="B58" s="346" t="s">
        <v>17</v>
      </c>
      <c r="C58" s="392" t="s">
        <v>196</v>
      </c>
      <c r="D58" s="393"/>
      <c r="E58" s="394">
        <v>926</v>
      </c>
      <c r="F58" s="394">
        <v>92695</v>
      </c>
      <c r="G58" s="394">
        <v>6050</v>
      </c>
      <c r="H58" s="387">
        <v>22253.97</v>
      </c>
      <c r="I58" s="388">
        <v>22253.97</v>
      </c>
      <c r="J58" s="389">
        <v>22254</v>
      </c>
      <c r="K58" s="390"/>
    </row>
    <row r="59" spans="1:11" ht="126.75" customHeight="1">
      <c r="A59" s="363"/>
      <c r="B59" s="346"/>
      <c r="C59" s="393"/>
      <c r="D59" s="393"/>
      <c r="E59" s="394"/>
      <c r="F59" s="394"/>
      <c r="G59" s="394"/>
      <c r="H59" s="387"/>
      <c r="I59" s="388"/>
      <c r="J59" s="389"/>
      <c r="K59" s="390"/>
    </row>
    <row r="60" spans="1:11" s="248" customFormat="1" ht="18" customHeight="1">
      <c r="A60" s="363"/>
      <c r="B60" s="227" t="s">
        <v>8</v>
      </c>
      <c r="C60" s="391">
        <f>SUM(H58)</f>
        <v>22253.97</v>
      </c>
      <c r="D60" s="391"/>
      <c r="E60" s="391"/>
      <c r="F60" s="391"/>
      <c r="G60" s="391"/>
      <c r="H60" s="391"/>
      <c r="I60" s="29">
        <f>SUM(I58)</f>
        <v>22253.97</v>
      </c>
      <c r="J60" s="259">
        <f>SUM(J58)</f>
        <v>22254</v>
      </c>
      <c r="K60" s="204">
        <v>22253.97</v>
      </c>
    </row>
    <row r="61" spans="1:11" ht="80.25" customHeight="1">
      <c r="A61" s="363">
        <v>11</v>
      </c>
      <c r="B61" s="364" t="s">
        <v>18</v>
      </c>
      <c r="C61" s="332" t="s">
        <v>202</v>
      </c>
      <c r="D61" s="332"/>
      <c r="E61" s="233">
        <v>926</v>
      </c>
      <c r="F61" s="233">
        <v>92695</v>
      </c>
      <c r="G61" s="233">
        <v>6050</v>
      </c>
      <c r="H61" s="245">
        <v>11800</v>
      </c>
      <c r="I61" s="245">
        <v>11800</v>
      </c>
      <c r="J61" s="212">
        <v>11800</v>
      </c>
      <c r="K61" s="287"/>
    </row>
    <row r="62" spans="1:11" ht="72" customHeight="1">
      <c r="A62" s="363"/>
      <c r="B62" s="335"/>
      <c r="C62" s="332" t="s">
        <v>200</v>
      </c>
      <c r="D62" s="332"/>
      <c r="E62" s="233">
        <v>926</v>
      </c>
      <c r="F62" s="233">
        <v>92695</v>
      </c>
      <c r="G62" s="233">
        <v>6050</v>
      </c>
      <c r="H62" s="245">
        <v>11944.13</v>
      </c>
      <c r="I62" s="236">
        <v>11944.13</v>
      </c>
      <c r="J62" s="212">
        <v>11945</v>
      </c>
      <c r="K62" s="288"/>
    </row>
    <row r="63" spans="1:11" ht="39.75" customHeight="1">
      <c r="A63" s="363"/>
      <c r="B63" s="335"/>
      <c r="C63" s="291" t="s">
        <v>133</v>
      </c>
      <c r="D63" s="292"/>
      <c r="E63" s="325">
        <v>750</v>
      </c>
      <c r="F63" s="325">
        <v>75075</v>
      </c>
      <c r="G63" s="233">
        <v>4210</v>
      </c>
      <c r="H63" s="252">
        <v>223.39</v>
      </c>
      <c r="I63" s="245"/>
      <c r="J63" s="262">
        <v>224</v>
      </c>
      <c r="K63" s="288"/>
    </row>
    <row r="64" spans="1:11" ht="37.5" customHeight="1">
      <c r="A64" s="363"/>
      <c r="B64" s="335"/>
      <c r="C64" s="293"/>
      <c r="D64" s="294"/>
      <c r="E64" s="326"/>
      <c r="F64" s="326"/>
      <c r="G64" s="233">
        <v>4300</v>
      </c>
      <c r="H64" s="252">
        <v>499.99</v>
      </c>
      <c r="I64" s="245"/>
      <c r="J64" s="262">
        <v>500</v>
      </c>
      <c r="K64" s="288"/>
    </row>
    <row r="65" spans="1:11" ht="14.25" customHeight="1">
      <c r="A65" s="363"/>
      <c r="B65" s="227" t="s">
        <v>8</v>
      </c>
      <c r="C65" s="329">
        <f>SUM(H61:H64)</f>
        <v>24467.51</v>
      </c>
      <c r="D65" s="330"/>
      <c r="E65" s="330"/>
      <c r="F65" s="330"/>
      <c r="G65" s="330"/>
      <c r="H65" s="331"/>
      <c r="I65" s="240">
        <f>SUM(I61:I64)</f>
        <v>23744.129999999997</v>
      </c>
      <c r="J65" s="28">
        <f>SUM(J61:J64)</f>
        <v>24469</v>
      </c>
      <c r="K65" s="29">
        <v>24467.51</v>
      </c>
    </row>
    <row r="66" spans="1:11" ht="95.25" customHeight="1">
      <c r="A66" s="363">
        <v>12</v>
      </c>
      <c r="B66" s="228" t="s">
        <v>19</v>
      </c>
      <c r="C66" s="318" t="s">
        <v>154</v>
      </c>
      <c r="D66" s="319"/>
      <c r="E66" s="233">
        <v>700</v>
      </c>
      <c r="F66" s="233">
        <v>70005</v>
      </c>
      <c r="G66" s="233">
        <v>6050</v>
      </c>
      <c r="H66" s="245">
        <v>19407.990000000002</v>
      </c>
      <c r="I66" s="245">
        <v>19407.990000000002</v>
      </c>
      <c r="J66" s="212">
        <v>19408</v>
      </c>
      <c r="K66" s="170"/>
    </row>
    <row r="67" spans="1:11" ht="15" customHeight="1">
      <c r="A67" s="363"/>
      <c r="B67" s="227" t="s">
        <v>8</v>
      </c>
      <c r="C67" s="329">
        <f>SUM(H66)</f>
        <v>19407.990000000002</v>
      </c>
      <c r="D67" s="367"/>
      <c r="E67" s="367"/>
      <c r="F67" s="367"/>
      <c r="G67" s="367"/>
      <c r="H67" s="368"/>
      <c r="I67" s="29">
        <f>SUM(I66)</f>
        <v>19407.990000000002</v>
      </c>
      <c r="J67" s="259">
        <f>SUM(J66)</f>
        <v>19408</v>
      </c>
      <c r="K67" s="29">
        <v>19407.990000000002</v>
      </c>
    </row>
    <row r="68" spans="1:11" ht="32.25" customHeight="1">
      <c r="A68" s="363">
        <v>13</v>
      </c>
      <c r="B68" s="346" t="s">
        <v>20</v>
      </c>
      <c r="C68" s="291" t="s">
        <v>201</v>
      </c>
      <c r="D68" s="292"/>
      <c r="E68" s="325">
        <v>926</v>
      </c>
      <c r="F68" s="325">
        <v>92695</v>
      </c>
      <c r="G68" s="325">
        <v>6050</v>
      </c>
      <c r="H68" s="347">
        <v>25200</v>
      </c>
      <c r="I68" s="347">
        <v>25200</v>
      </c>
      <c r="J68" s="307">
        <v>25200</v>
      </c>
      <c r="K68" s="287"/>
    </row>
    <row r="69" spans="1:11" ht="59.45" customHeight="1">
      <c r="A69" s="363"/>
      <c r="B69" s="346"/>
      <c r="C69" s="314"/>
      <c r="D69" s="315"/>
      <c r="E69" s="361"/>
      <c r="F69" s="361"/>
      <c r="G69" s="361"/>
      <c r="H69" s="362"/>
      <c r="I69" s="362"/>
      <c r="J69" s="324"/>
      <c r="K69" s="288"/>
    </row>
    <row r="70" spans="1:11" ht="18.75" customHeight="1">
      <c r="A70" s="363"/>
      <c r="B70" s="346"/>
      <c r="C70" s="293"/>
      <c r="D70" s="294"/>
      <c r="E70" s="326"/>
      <c r="F70" s="326"/>
      <c r="G70" s="326"/>
      <c r="H70" s="348"/>
      <c r="I70" s="362"/>
      <c r="J70" s="308"/>
      <c r="K70" s="288"/>
    </row>
    <row r="71" spans="1:11" ht="90" customHeight="1">
      <c r="A71" s="363"/>
      <c r="B71" s="346"/>
      <c r="C71" s="318" t="s">
        <v>203</v>
      </c>
      <c r="D71" s="319"/>
      <c r="E71" s="233">
        <v>926</v>
      </c>
      <c r="F71" s="233">
        <v>92605</v>
      </c>
      <c r="G71" s="233">
        <v>4210</v>
      </c>
      <c r="H71" s="252">
        <v>9500</v>
      </c>
      <c r="I71" s="245"/>
      <c r="J71" s="262">
        <v>9500</v>
      </c>
      <c r="K71" s="288"/>
    </row>
    <row r="72" spans="1:11" ht="36" customHeight="1">
      <c r="A72" s="363"/>
      <c r="B72" s="346"/>
      <c r="C72" s="352" t="s">
        <v>126</v>
      </c>
      <c r="D72" s="353"/>
      <c r="E72" s="274">
        <v>750</v>
      </c>
      <c r="F72" s="274">
        <v>75075</v>
      </c>
      <c r="G72" s="233">
        <v>4210</v>
      </c>
      <c r="H72" s="252">
        <v>1507.17</v>
      </c>
      <c r="I72" s="245"/>
      <c r="J72" s="262">
        <v>1508</v>
      </c>
      <c r="K72" s="288"/>
    </row>
    <row r="73" spans="1:11" ht="15" customHeight="1">
      <c r="A73" s="363"/>
      <c r="B73" s="227" t="s">
        <v>8</v>
      </c>
      <c r="C73" s="329">
        <f>SUM(H68:H72)</f>
        <v>36207.17</v>
      </c>
      <c r="D73" s="367"/>
      <c r="E73" s="367"/>
      <c r="F73" s="367"/>
      <c r="G73" s="367"/>
      <c r="H73" s="368"/>
      <c r="I73" s="240">
        <f>SUM(I68:I72)</f>
        <v>25200</v>
      </c>
      <c r="J73" s="259">
        <f>SUM(J68:J72)</f>
        <v>36208</v>
      </c>
      <c r="K73" s="29">
        <v>36207.17</v>
      </c>
    </row>
    <row r="74" spans="1:11" ht="33.75" customHeight="1">
      <c r="A74" s="363">
        <v>14</v>
      </c>
      <c r="B74" s="346" t="s">
        <v>21</v>
      </c>
      <c r="C74" s="396" t="s">
        <v>155</v>
      </c>
      <c r="D74" s="397"/>
      <c r="E74" s="402">
        <v>926</v>
      </c>
      <c r="F74" s="402">
        <v>92605</v>
      </c>
      <c r="G74" s="402">
        <v>6050</v>
      </c>
      <c r="H74" s="405">
        <v>30111.51</v>
      </c>
      <c r="I74" s="405">
        <v>30111.51</v>
      </c>
      <c r="J74" s="412">
        <v>30112</v>
      </c>
      <c r="K74" s="415"/>
    </row>
    <row r="75" spans="1:11" ht="9.75" customHeight="1">
      <c r="A75" s="363"/>
      <c r="B75" s="346"/>
      <c r="C75" s="398"/>
      <c r="D75" s="399"/>
      <c r="E75" s="403"/>
      <c r="F75" s="403"/>
      <c r="G75" s="403"/>
      <c r="H75" s="406"/>
      <c r="I75" s="406"/>
      <c r="J75" s="413"/>
      <c r="K75" s="416"/>
    </row>
    <row r="76" spans="1:11" ht="23.25" hidden="1" customHeight="1">
      <c r="A76" s="363"/>
      <c r="B76" s="346"/>
      <c r="C76" s="398"/>
      <c r="D76" s="399"/>
      <c r="E76" s="403"/>
      <c r="F76" s="403"/>
      <c r="G76" s="403"/>
      <c r="H76" s="406"/>
      <c r="I76" s="406"/>
      <c r="J76" s="413"/>
      <c r="K76" s="416"/>
    </row>
    <row r="77" spans="1:11" ht="23.25" hidden="1" customHeight="1">
      <c r="A77" s="363"/>
      <c r="B77" s="346"/>
      <c r="C77" s="398"/>
      <c r="D77" s="399"/>
      <c r="E77" s="403"/>
      <c r="F77" s="403"/>
      <c r="G77" s="403"/>
      <c r="H77" s="406"/>
      <c r="I77" s="406"/>
      <c r="J77" s="413"/>
      <c r="K77" s="416"/>
    </row>
    <row r="78" spans="1:11" ht="33.75" hidden="1" customHeight="1">
      <c r="A78" s="363"/>
      <c r="B78" s="346"/>
      <c r="C78" s="398"/>
      <c r="D78" s="399"/>
      <c r="E78" s="403"/>
      <c r="F78" s="403"/>
      <c r="G78" s="403"/>
      <c r="H78" s="406"/>
      <c r="I78" s="406"/>
      <c r="J78" s="413"/>
      <c r="K78" s="416"/>
    </row>
    <row r="79" spans="1:11" ht="33.75" hidden="1" customHeight="1">
      <c r="A79" s="363"/>
      <c r="B79" s="346"/>
      <c r="C79" s="398"/>
      <c r="D79" s="399"/>
      <c r="E79" s="403"/>
      <c r="F79" s="403"/>
      <c r="G79" s="403"/>
      <c r="H79" s="406"/>
      <c r="I79" s="406"/>
      <c r="J79" s="413"/>
      <c r="K79" s="416"/>
    </row>
    <row r="80" spans="1:11" ht="33.75" customHeight="1">
      <c r="A80" s="363"/>
      <c r="B80" s="395"/>
      <c r="C80" s="398"/>
      <c r="D80" s="399"/>
      <c r="E80" s="403"/>
      <c r="F80" s="403"/>
      <c r="G80" s="403"/>
      <c r="H80" s="406"/>
      <c r="I80" s="406"/>
      <c r="J80" s="413"/>
      <c r="K80" s="416"/>
    </row>
    <row r="81" spans="1:11" ht="47.25" customHeight="1">
      <c r="A81" s="363"/>
      <c r="B81" s="346"/>
      <c r="C81" s="400"/>
      <c r="D81" s="401"/>
      <c r="E81" s="404"/>
      <c r="F81" s="404"/>
      <c r="G81" s="404"/>
      <c r="H81" s="407"/>
      <c r="I81" s="406"/>
      <c r="J81" s="414"/>
      <c r="K81" s="416"/>
    </row>
    <row r="82" spans="1:11" s="14" customFormat="1" ht="12.75" customHeight="1">
      <c r="A82" s="363"/>
      <c r="B82" s="346"/>
      <c r="C82" s="396" t="s">
        <v>191</v>
      </c>
      <c r="D82" s="397"/>
      <c r="E82" s="402">
        <v>750</v>
      </c>
      <c r="F82" s="402">
        <v>75075</v>
      </c>
      <c r="G82" s="402">
        <v>4210</v>
      </c>
      <c r="H82" s="417">
        <v>650</v>
      </c>
      <c r="I82" s="419"/>
      <c r="J82" s="420">
        <v>650</v>
      </c>
      <c r="K82" s="416"/>
    </row>
    <row r="83" spans="1:11" s="14" customFormat="1" ht="24" customHeight="1">
      <c r="A83" s="363"/>
      <c r="B83" s="346"/>
      <c r="C83" s="398"/>
      <c r="D83" s="399"/>
      <c r="E83" s="403"/>
      <c r="F83" s="403"/>
      <c r="G83" s="404"/>
      <c r="H83" s="418"/>
      <c r="I83" s="419"/>
      <c r="J83" s="421"/>
      <c r="K83" s="416"/>
    </row>
    <row r="84" spans="1:11" ht="45.75" customHeight="1">
      <c r="A84" s="363"/>
      <c r="B84" s="346"/>
      <c r="C84" s="400"/>
      <c r="D84" s="401"/>
      <c r="E84" s="404"/>
      <c r="F84" s="404"/>
      <c r="G84" s="105">
        <v>4300</v>
      </c>
      <c r="H84" s="254">
        <v>900</v>
      </c>
      <c r="I84" s="106"/>
      <c r="J84" s="263">
        <v>900</v>
      </c>
      <c r="K84" s="416"/>
    </row>
    <row r="85" spans="1:11">
      <c r="A85" s="363"/>
      <c r="B85" s="227" t="s">
        <v>8</v>
      </c>
      <c r="C85" s="409">
        <f>SUM(H74:H84)</f>
        <v>31661.51</v>
      </c>
      <c r="D85" s="410"/>
      <c r="E85" s="410"/>
      <c r="F85" s="410"/>
      <c r="G85" s="410"/>
      <c r="H85" s="411"/>
      <c r="I85" s="240">
        <f>SUM(I74:I84)</f>
        <v>30111.51</v>
      </c>
      <c r="J85" s="259">
        <f>SUM(J74:J84)</f>
        <v>31662</v>
      </c>
      <c r="K85" s="61">
        <v>31661.51</v>
      </c>
    </row>
    <row r="86" spans="1:11" ht="44.25" customHeight="1">
      <c r="A86" s="408">
        <v>15</v>
      </c>
      <c r="B86" s="364" t="s">
        <v>22</v>
      </c>
      <c r="C86" s="432" t="s">
        <v>156</v>
      </c>
      <c r="D86" s="433"/>
      <c r="E86" s="212">
        <v>900</v>
      </c>
      <c r="F86" s="212">
        <v>90015</v>
      </c>
      <c r="G86" s="212">
        <v>6050</v>
      </c>
      <c r="H86" s="245">
        <v>8000</v>
      </c>
      <c r="I86" s="245">
        <v>8000</v>
      </c>
      <c r="J86" s="212">
        <v>8000</v>
      </c>
      <c r="K86" s="177"/>
    </row>
    <row r="87" spans="1:11" ht="38.25" customHeight="1">
      <c r="A87" s="333"/>
      <c r="B87" s="335"/>
      <c r="C87" s="434" t="s">
        <v>157</v>
      </c>
      <c r="D87" s="435"/>
      <c r="E87" s="212">
        <v>926</v>
      </c>
      <c r="F87" s="212">
        <v>92695</v>
      </c>
      <c r="G87" s="247">
        <v>6050</v>
      </c>
      <c r="H87" s="245">
        <v>6735.96</v>
      </c>
      <c r="I87" s="236">
        <v>6735.96</v>
      </c>
      <c r="J87" s="212">
        <v>6736</v>
      </c>
      <c r="K87" s="177"/>
    </row>
    <row r="88" spans="1:11" ht="43.5" customHeight="1">
      <c r="A88" s="333"/>
      <c r="B88" s="335"/>
      <c r="C88" s="436" t="s">
        <v>178</v>
      </c>
      <c r="D88" s="437"/>
      <c r="E88" s="212">
        <v>921</v>
      </c>
      <c r="F88" s="212">
        <v>92195</v>
      </c>
      <c r="G88" s="212">
        <v>4210</v>
      </c>
      <c r="H88" s="252">
        <v>2500</v>
      </c>
      <c r="I88" s="245"/>
      <c r="J88" s="262">
        <v>2500</v>
      </c>
      <c r="K88" s="177"/>
    </row>
    <row r="89" spans="1:11" ht="30" customHeight="1">
      <c r="A89" s="333"/>
      <c r="B89" s="335"/>
      <c r="C89" s="352" t="s">
        <v>158</v>
      </c>
      <c r="D89" s="353"/>
      <c r="E89" s="438">
        <v>750</v>
      </c>
      <c r="F89" s="438">
        <v>75075</v>
      </c>
      <c r="G89" s="212">
        <v>4210</v>
      </c>
      <c r="H89" s="252">
        <v>316.14999999999998</v>
      </c>
      <c r="I89" s="245"/>
      <c r="J89" s="262">
        <v>317</v>
      </c>
      <c r="K89" s="177"/>
    </row>
    <row r="90" spans="1:11" ht="30.75" customHeight="1">
      <c r="A90" s="333"/>
      <c r="B90" s="336"/>
      <c r="C90" s="354"/>
      <c r="D90" s="355"/>
      <c r="E90" s="439"/>
      <c r="F90" s="439"/>
      <c r="G90" s="211">
        <v>4300</v>
      </c>
      <c r="H90" s="252">
        <v>591</v>
      </c>
      <c r="I90" s="245"/>
      <c r="J90" s="262">
        <v>591</v>
      </c>
      <c r="K90" s="170"/>
    </row>
    <row r="91" spans="1:11" ht="14.25">
      <c r="A91" s="334"/>
      <c r="B91" s="227" t="s">
        <v>8</v>
      </c>
      <c r="C91" s="358">
        <f>SUM(H86:H90)</f>
        <v>18143.11</v>
      </c>
      <c r="D91" s="359"/>
      <c r="E91" s="359"/>
      <c r="F91" s="359"/>
      <c r="G91" s="359"/>
      <c r="H91" s="360"/>
      <c r="I91" s="240">
        <f>SUM(I86:I90)</f>
        <v>14735.96</v>
      </c>
      <c r="J91" s="259">
        <f>SUM(J86:J90)</f>
        <v>18144</v>
      </c>
      <c r="K91" s="29">
        <v>18143.11</v>
      </c>
    </row>
    <row r="92" spans="1:11" ht="22.5" customHeight="1">
      <c r="A92" s="363">
        <v>16</v>
      </c>
      <c r="B92" s="364" t="s">
        <v>23</v>
      </c>
      <c r="C92" s="291" t="s">
        <v>159</v>
      </c>
      <c r="D92" s="292"/>
      <c r="E92" s="325">
        <v>900</v>
      </c>
      <c r="F92" s="325">
        <v>90015</v>
      </c>
      <c r="G92" s="325">
        <v>6050</v>
      </c>
      <c r="H92" s="347">
        <v>35027.480000000003</v>
      </c>
      <c r="I92" s="347">
        <v>35027.480000000003</v>
      </c>
      <c r="J92" s="307">
        <v>35028</v>
      </c>
      <c r="K92" s="287"/>
    </row>
    <row r="93" spans="1:11" ht="22.5" customHeight="1">
      <c r="A93" s="363"/>
      <c r="B93" s="335"/>
      <c r="C93" s="314"/>
      <c r="D93" s="315"/>
      <c r="E93" s="361"/>
      <c r="F93" s="361"/>
      <c r="G93" s="361"/>
      <c r="H93" s="362"/>
      <c r="I93" s="362"/>
      <c r="J93" s="324"/>
      <c r="K93" s="288"/>
    </row>
    <row r="94" spans="1:11" ht="33.75" hidden="1" customHeight="1">
      <c r="A94" s="363"/>
      <c r="B94" s="335"/>
      <c r="C94" s="314"/>
      <c r="D94" s="315"/>
      <c r="E94" s="361"/>
      <c r="F94" s="361"/>
      <c r="G94" s="361"/>
      <c r="H94" s="362"/>
      <c r="I94" s="362"/>
      <c r="J94" s="324"/>
      <c r="K94" s="288"/>
    </row>
    <row r="95" spans="1:11" ht="24.75" hidden="1" customHeight="1">
      <c r="A95" s="363"/>
      <c r="B95" s="335"/>
      <c r="C95" s="314"/>
      <c r="D95" s="315"/>
      <c r="E95" s="361"/>
      <c r="F95" s="361"/>
      <c r="G95" s="361"/>
      <c r="H95" s="362"/>
      <c r="I95" s="362"/>
      <c r="J95" s="324"/>
      <c r="K95" s="288"/>
    </row>
    <row r="96" spans="1:11" ht="6" hidden="1" customHeight="1">
      <c r="A96" s="363"/>
      <c r="B96" s="335"/>
      <c r="C96" s="314"/>
      <c r="D96" s="315"/>
      <c r="E96" s="361"/>
      <c r="F96" s="361"/>
      <c r="G96" s="361"/>
      <c r="H96" s="362"/>
      <c r="I96" s="362"/>
      <c r="J96" s="324"/>
      <c r="K96" s="288"/>
    </row>
    <row r="97" spans="1:11" ht="28.5" hidden="1" customHeight="1">
      <c r="A97" s="363"/>
      <c r="B97" s="335"/>
      <c r="C97" s="314"/>
      <c r="D97" s="315"/>
      <c r="E97" s="361"/>
      <c r="F97" s="361"/>
      <c r="G97" s="361"/>
      <c r="H97" s="362"/>
      <c r="I97" s="362"/>
      <c r="J97" s="324"/>
      <c r="K97" s="288"/>
    </row>
    <row r="98" spans="1:11" ht="26.25" hidden="1" customHeight="1">
      <c r="A98" s="363"/>
      <c r="B98" s="335"/>
      <c r="C98" s="314"/>
      <c r="D98" s="315"/>
      <c r="E98" s="361"/>
      <c r="F98" s="361"/>
      <c r="G98" s="361"/>
      <c r="H98" s="362"/>
      <c r="I98" s="362"/>
      <c r="J98" s="324"/>
      <c r="K98" s="288"/>
    </row>
    <row r="99" spans="1:11" ht="0.75" customHeight="1">
      <c r="A99" s="363"/>
      <c r="B99" s="335"/>
      <c r="C99" s="293"/>
      <c r="D99" s="294"/>
      <c r="E99" s="326"/>
      <c r="F99" s="326"/>
      <c r="G99" s="326"/>
      <c r="H99" s="348"/>
      <c r="I99" s="362"/>
      <c r="J99" s="308"/>
      <c r="K99" s="288"/>
    </row>
    <row r="100" spans="1:11" ht="31.5" customHeight="1">
      <c r="A100" s="363"/>
      <c r="B100" s="335"/>
      <c r="C100" s="318" t="s">
        <v>189</v>
      </c>
      <c r="D100" s="319"/>
      <c r="E100" s="233">
        <v>750</v>
      </c>
      <c r="F100" s="233">
        <v>75075</v>
      </c>
      <c r="G100" s="233">
        <v>4300</v>
      </c>
      <c r="H100" s="252">
        <v>3500</v>
      </c>
      <c r="I100" s="245"/>
      <c r="J100" s="262">
        <v>3500</v>
      </c>
      <c r="K100" s="288"/>
    </row>
    <row r="101" spans="1:11" ht="25.5" customHeight="1">
      <c r="A101" s="363"/>
      <c r="B101" s="335"/>
      <c r="C101" s="423" t="s">
        <v>160</v>
      </c>
      <c r="D101" s="424"/>
      <c r="E101" s="325">
        <v>750</v>
      </c>
      <c r="F101" s="325">
        <v>75075</v>
      </c>
      <c r="G101" s="325">
        <v>4210</v>
      </c>
      <c r="H101" s="347">
        <v>1000</v>
      </c>
      <c r="I101" s="347"/>
      <c r="J101" s="307">
        <v>1000</v>
      </c>
      <c r="K101" s="288"/>
    </row>
    <row r="102" spans="1:11" ht="23.25" customHeight="1">
      <c r="A102" s="363"/>
      <c r="B102" s="336"/>
      <c r="C102" s="427"/>
      <c r="D102" s="428"/>
      <c r="E102" s="326"/>
      <c r="F102" s="326"/>
      <c r="G102" s="326"/>
      <c r="H102" s="348"/>
      <c r="I102" s="348"/>
      <c r="J102" s="308"/>
      <c r="K102" s="171"/>
    </row>
    <row r="103" spans="1:11" ht="14.25">
      <c r="A103" s="363"/>
      <c r="B103" s="227" t="s">
        <v>8</v>
      </c>
      <c r="C103" s="358">
        <f>SUM(H92:H102)</f>
        <v>39527.480000000003</v>
      </c>
      <c r="D103" s="359"/>
      <c r="E103" s="359"/>
      <c r="F103" s="359"/>
      <c r="G103" s="359"/>
      <c r="H103" s="360"/>
      <c r="I103" s="240">
        <f>SUM(I92:I101)</f>
        <v>35027.480000000003</v>
      </c>
      <c r="J103" s="259">
        <f>SUM(J92:J102)</f>
        <v>39528</v>
      </c>
      <c r="K103" s="29">
        <v>39527.480000000003</v>
      </c>
    </row>
    <row r="104" spans="1:11" ht="68.25" customHeight="1">
      <c r="A104" s="363">
        <v>17</v>
      </c>
      <c r="B104" s="364" t="s">
        <v>24</v>
      </c>
      <c r="C104" s="318" t="s">
        <v>161</v>
      </c>
      <c r="D104" s="319"/>
      <c r="E104" s="233">
        <v>926</v>
      </c>
      <c r="F104" s="233">
        <v>92695</v>
      </c>
      <c r="G104" s="231">
        <v>6050</v>
      </c>
      <c r="H104" s="238">
        <v>15396</v>
      </c>
      <c r="I104" s="236">
        <v>15396</v>
      </c>
      <c r="J104" s="264">
        <v>15396</v>
      </c>
      <c r="K104" s="287"/>
    </row>
    <row r="105" spans="1:11" ht="24.75" customHeight="1">
      <c r="A105" s="363"/>
      <c r="B105" s="335"/>
      <c r="C105" s="423" t="s">
        <v>162</v>
      </c>
      <c r="D105" s="424"/>
      <c r="E105" s="325">
        <v>750</v>
      </c>
      <c r="F105" s="429">
        <v>75075</v>
      </c>
      <c r="G105" s="233">
        <v>4210</v>
      </c>
      <c r="H105" s="256">
        <v>360</v>
      </c>
      <c r="I105" s="245"/>
      <c r="J105" s="262">
        <v>360</v>
      </c>
      <c r="K105" s="422"/>
    </row>
    <row r="106" spans="1:11" ht="12.6" hidden="1" customHeight="1">
      <c r="A106" s="363"/>
      <c r="B106" s="335"/>
      <c r="C106" s="425"/>
      <c r="D106" s="426"/>
      <c r="E106" s="361"/>
      <c r="F106" s="430"/>
      <c r="G106" s="233"/>
      <c r="H106" s="256"/>
      <c r="I106" s="245"/>
      <c r="J106" s="262"/>
      <c r="K106" s="422"/>
    </row>
    <row r="107" spans="1:11" ht="24" customHeight="1">
      <c r="A107" s="363"/>
      <c r="B107" s="336"/>
      <c r="C107" s="427"/>
      <c r="D107" s="428"/>
      <c r="E107" s="326"/>
      <c r="F107" s="431"/>
      <c r="G107" s="233">
        <v>4300</v>
      </c>
      <c r="H107" s="256">
        <v>450</v>
      </c>
      <c r="I107" s="245"/>
      <c r="J107" s="262">
        <v>450</v>
      </c>
      <c r="K107" s="179"/>
    </row>
    <row r="108" spans="1:11" ht="14.25" customHeight="1">
      <c r="A108" s="363"/>
      <c r="B108" s="227" t="s">
        <v>8</v>
      </c>
      <c r="C108" s="317">
        <f>SUM(H104:H107)</f>
        <v>16206</v>
      </c>
      <c r="D108" s="317"/>
      <c r="E108" s="317"/>
      <c r="F108" s="317"/>
      <c r="G108" s="440"/>
      <c r="H108" s="440"/>
      <c r="I108" s="240">
        <f>SUM(I104:I107)</f>
        <v>15396</v>
      </c>
      <c r="J108" s="265">
        <f>SUM(J104:J107)</f>
        <v>16206</v>
      </c>
      <c r="K108" s="29">
        <v>16206.27</v>
      </c>
    </row>
    <row r="109" spans="1:11" ht="42.75" customHeight="1">
      <c r="A109" s="172">
        <v>18</v>
      </c>
      <c r="B109" s="364" t="s">
        <v>25</v>
      </c>
      <c r="C109" s="332" t="s">
        <v>197</v>
      </c>
      <c r="D109" s="332"/>
      <c r="E109" s="233">
        <v>926</v>
      </c>
      <c r="F109" s="233">
        <v>92695</v>
      </c>
      <c r="G109" s="233">
        <v>6050</v>
      </c>
      <c r="H109" s="245">
        <v>1000</v>
      </c>
      <c r="I109" s="245">
        <v>1000</v>
      </c>
      <c r="J109" s="211">
        <v>1000</v>
      </c>
      <c r="K109" s="170"/>
    </row>
    <row r="110" spans="1:11" ht="44.25" customHeight="1">
      <c r="A110" s="173"/>
      <c r="B110" s="335"/>
      <c r="C110" s="332" t="s">
        <v>164</v>
      </c>
      <c r="D110" s="332"/>
      <c r="E110" s="233">
        <v>600</v>
      </c>
      <c r="F110" s="233">
        <v>60016</v>
      </c>
      <c r="G110" s="233">
        <v>6050</v>
      </c>
      <c r="H110" s="67">
        <v>18677</v>
      </c>
      <c r="I110" s="238">
        <v>18677</v>
      </c>
      <c r="J110" s="211">
        <v>18677</v>
      </c>
      <c r="K110" s="171"/>
    </row>
    <row r="111" spans="1:11" ht="29.25" customHeight="1">
      <c r="A111" s="173"/>
      <c r="B111" s="335"/>
      <c r="C111" s="352" t="s">
        <v>165</v>
      </c>
      <c r="D111" s="353"/>
      <c r="E111" s="325">
        <v>750</v>
      </c>
      <c r="F111" s="325">
        <v>75075</v>
      </c>
      <c r="G111" s="233">
        <v>4210</v>
      </c>
      <c r="H111" s="256">
        <v>435.4</v>
      </c>
      <c r="I111" s="67"/>
      <c r="J111" s="266">
        <v>436</v>
      </c>
      <c r="K111" s="171"/>
    </row>
    <row r="112" spans="1:11" ht="27.75" customHeight="1">
      <c r="A112" s="173"/>
      <c r="B112" s="336"/>
      <c r="C112" s="354"/>
      <c r="D112" s="355"/>
      <c r="E112" s="326"/>
      <c r="F112" s="326"/>
      <c r="G112" s="233">
        <v>4300</v>
      </c>
      <c r="H112" s="256">
        <v>600</v>
      </c>
      <c r="I112" s="67"/>
      <c r="J112" s="266">
        <v>600</v>
      </c>
      <c r="K112" s="176"/>
    </row>
    <row r="113" spans="1:11">
      <c r="A113" s="174"/>
      <c r="B113" s="227" t="s">
        <v>8</v>
      </c>
      <c r="D113" s="208"/>
      <c r="E113" s="441">
        <f>SUM(H109:H112)</f>
        <v>20712.400000000001</v>
      </c>
      <c r="F113" s="441"/>
      <c r="G113" s="441"/>
      <c r="H113" s="442"/>
      <c r="I113" s="240">
        <f>SUM(I109:I111)</f>
        <v>19677</v>
      </c>
      <c r="J113" s="259">
        <f>SUM(J109:J112)</f>
        <v>20713</v>
      </c>
      <c r="K113" s="29">
        <v>20712.400000000001</v>
      </c>
    </row>
    <row r="114" spans="1:11" ht="49.5" customHeight="1">
      <c r="A114" s="363">
        <v>19</v>
      </c>
      <c r="B114" s="346" t="s">
        <v>26</v>
      </c>
      <c r="C114" s="396" t="s">
        <v>166</v>
      </c>
      <c r="D114" s="397"/>
      <c r="E114" s="241">
        <v>900</v>
      </c>
      <c r="F114" s="241">
        <v>90015</v>
      </c>
      <c r="G114" s="241">
        <v>6050</v>
      </c>
      <c r="H114" s="242">
        <v>12103.2</v>
      </c>
      <c r="I114" s="242">
        <v>12103.2</v>
      </c>
      <c r="J114" s="267">
        <v>12104</v>
      </c>
      <c r="K114" s="287"/>
    </row>
    <row r="115" spans="1:11" ht="14.25" hidden="1" customHeight="1">
      <c r="A115" s="363"/>
      <c r="B115" s="346"/>
      <c r="C115" s="182"/>
      <c r="D115" s="183"/>
      <c r="E115" s="235"/>
      <c r="F115" s="235"/>
      <c r="G115" s="235"/>
      <c r="H115" s="237"/>
      <c r="I115" s="237"/>
      <c r="J115" s="260"/>
      <c r="K115" s="288"/>
    </row>
    <row r="116" spans="1:11" ht="21.75" customHeight="1">
      <c r="A116" s="363"/>
      <c r="B116" s="346"/>
      <c r="C116" s="444" t="s">
        <v>207</v>
      </c>
      <c r="D116" s="445"/>
      <c r="E116" s="275">
        <v>926</v>
      </c>
      <c r="F116" s="275">
        <v>92695</v>
      </c>
      <c r="G116" s="275">
        <v>6050</v>
      </c>
      <c r="H116" s="276">
        <v>4869.8999999999996</v>
      </c>
      <c r="I116" s="276">
        <v>4869.8999999999996</v>
      </c>
      <c r="J116" s="277">
        <v>4870</v>
      </c>
      <c r="K116" s="288"/>
    </row>
    <row r="117" spans="1:11" ht="25.5" customHeight="1">
      <c r="A117" s="363"/>
      <c r="B117" s="346"/>
      <c r="C117" s="443" t="s">
        <v>167</v>
      </c>
      <c r="D117" s="443"/>
      <c r="E117" s="402">
        <v>750</v>
      </c>
      <c r="F117" s="402">
        <v>75075</v>
      </c>
      <c r="G117" s="233">
        <v>4210</v>
      </c>
      <c r="H117" s="252">
        <v>229</v>
      </c>
      <c r="I117" s="245"/>
      <c r="J117" s="262">
        <v>229</v>
      </c>
      <c r="K117" s="288"/>
    </row>
    <row r="118" spans="1:11" ht="41.25" customHeight="1">
      <c r="A118" s="363"/>
      <c r="B118" s="346"/>
      <c r="C118" s="443"/>
      <c r="D118" s="443"/>
      <c r="E118" s="404"/>
      <c r="F118" s="404"/>
      <c r="G118" s="105">
        <v>4300</v>
      </c>
      <c r="H118" s="254">
        <v>664.32</v>
      </c>
      <c r="I118" s="106"/>
      <c r="J118" s="263">
        <v>665</v>
      </c>
      <c r="K118" s="288"/>
    </row>
    <row r="119" spans="1:11">
      <c r="A119" s="363"/>
      <c r="B119" s="227" t="s">
        <v>8</v>
      </c>
      <c r="C119" s="213"/>
      <c r="D119" s="208"/>
      <c r="E119" s="367">
        <f>SUM(H114:H118)</f>
        <v>17866.419999999998</v>
      </c>
      <c r="F119" s="330">
        <f t="shared" ref="F119:H119" si="0">SUM(F114:F118)</f>
        <v>257785</v>
      </c>
      <c r="G119" s="330">
        <f t="shared" si="0"/>
        <v>20610</v>
      </c>
      <c r="H119" s="331">
        <f t="shared" si="0"/>
        <v>17866.419999999998</v>
      </c>
      <c r="I119" s="240">
        <f>SUM(I114:I118)</f>
        <v>16973.099999999999</v>
      </c>
      <c r="J119" s="259">
        <f>SUM(J114:J118)</f>
        <v>17868</v>
      </c>
      <c r="K119" s="29">
        <v>17866.419999999998</v>
      </c>
    </row>
    <row r="120" spans="1:11" ht="45.75" customHeight="1">
      <c r="A120" s="363">
        <v>20</v>
      </c>
      <c r="B120" s="346" t="s">
        <v>27</v>
      </c>
      <c r="C120" s="291" t="s">
        <v>168</v>
      </c>
      <c r="D120" s="292"/>
      <c r="E120" s="325">
        <v>600</v>
      </c>
      <c r="F120" s="325">
        <v>60016</v>
      </c>
      <c r="G120" s="325">
        <v>6050</v>
      </c>
      <c r="H120" s="347">
        <v>19447.52</v>
      </c>
      <c r="I120" s="347">
        <v>19447.52</v>
      </c>
      <c r="J120" s="307">
        <v>19448</v>
      </c>
      <c r="K120" s="287"/>
    </row>
    <row r="121" spans="1:11" ht="3.6" customHeight="1">
      <c r="A121" s="363"/>
      <c r="B121" s="346"/>
      <c r="C121" s="314"/>
      <c r="D121" s="315"/>
      <c r="E121" s="361"/>
      <c r="F121" s="361"/>
      <c r="G121" s="361"/>
      <c r="H121" s="362"/>
      <c r="I121" s="362"/>
      <c r="J121" s="324"/>
      <c r="K121" s="288"/>
    </row>
    <row r="122" spans="1:11" ht="22.5" customHeight="1">
      <c r="A122" s="363"/>
      <c r="B122" s="346"/>
      <c r="C122" s="293"/>
      <c r="D122" s="294"/>
      <c r="E122" s="326"/>
      <c r="F122" s="326"/>
      <c r="G122" s="326"/>
      <c r="H122" s="348"/>
      <c r="I122" s="348"/>
      <c r="J122" s="308"/>
      <c r="K122" s="288"/>
    </row>
    <row r="123" spans="1:11" ht="14.25">
      <c r="A123" s="363"/>
      <c r="B123" s="227" t="s">
        <v>8</v>
      </c>
      <c r="C123" s="358">
        <f>SUM(H120:H122)</f>
        <v>19447.52</v>
      </c>
      <c r="D123" s="359"/>
      <c r="E123" s="359"/>
      <c r="F123" s="359"/>
      <c r="G123" s="359"/>
      <c r="H123" s="360"/>
      <c r="I123" s="29">
        <f>SUM(I120:I122)</f>
        <v>19447.52</v>
      </c>
      <c r="J123" s="259">
        <f>SUM(J120:J122)</f>
        <v>19448</v>
      </c>
      <c r="K123" s="29">
        <v>19447.52</v>
      </c>
    </row>
    <row r="124" spans="1:11" ht="34.5" customHeight="1">
      <c r="A124" s="363">
        <v>21</v>
      </c>
      <c r="B124" s="364" t="s">
        <v>35</v>
      </c>
      <c r="C124" s="291" t="s">
        <v>208</v>
      </c>
      <c r="D124" s="292"/>
      <c r="E124" s="325">
        <v>926</v>
      </c>
      <c r="F124" s="325">
        <v>92695</v>
      </c>
      <c r="G124" s="325">
        <v>6050</v>
      </c>
      <c r="H124" s="347">
        <v>17896.5</v>
      </c>
      <c r="I124" s="347">
        <v>17896.5</v>
      </c>
      <c r="J124" s="307">
        <v>17897</v>
      </c>
      <c r="K124" s="287"/>
    </row>
    <row r="125" spans="1:11" ht="27" customHeight="1">
      <c r="A125" s="363"/>
      <c r="B125" s="335"/>
      <c r="C125" s="314"/>
      <c r="D125" s="315"/>
      <c r="E125" s="361"/>
      <c r="F125" s="361"/>
      <c r="G125" s="361"/>
      <c r="H125" s="362"/>
      <c r="I125" s="362"/>
      <c r="J125" s="324"/>
      <c r="K125" s="288"/>
    </row>
    <row r="126" spans="1:11" ht="27" hidden="1" customHeight="1">
      <c r="A126" s="363"/>
      <c r="B126" s="335"/>
      <c r="C126" s="293"/>
      <c r="D126" s="294"/>
      <c r="E126" s="361"/>
      <c r="F126" s="361"/>
      <c r="G126" s="361"/>
      <c r="H126" s="362"/>
      <c r="I126" s="362"/>
      <c r="J126" s="324"/>
      <c r="K126" s="288"/>
    </row>
    <row r="127" spans="1:11" ht="27" customHeight="1">
      <c r="A127" s="363"/>
      <c r="B127" s="336"/>
      <c r="C127" s="444" t="s">
        <v>209</v>
      </c>
      <c r="D127" s="445"/>
      <c r="E127" s="281">
        <v>926</v>
      </c>
      <c r="F127" s="281">
        <v>92695</v>
      </c>
      <c r="G127" s="281">
        <v>4210</v>
      </c>
      <c r="H127" s="278">
        <v>800</v>
      </c>
      <c r="I127" s="278"/>
      <c r="J127" s="279">
        <v>800</v>
      </c>
      <c r="K127" s="280"/>
    </row>
    <row r="128" spans="1:11" ht="18.75" customHeight="1">
      <c r="A128" s="363"/>
      <c r="B128" s="227" t="s">
        <v>8</v>
      </c>
      <c r="C128" s="450">
        <f>SUM(H124:H127)</f>
        <v>18696.5</v>
      </c>
      <c r="D128" s="451"/>
      <c r="E128" s="451"/>
      <c r="F128" s="451"/>
      <c r="G128" s="451"/>
      <c r="H128" s="452"/>
      <c r="I128" s="29">
        <f>SUM(I124:I126)</f>
        <v>17896.5</v>
      </c>
      <c r="J128" s="28">
        <f>SUM(J124:J127)</f>
        <v>18697</v>
      </c>
      <c r="K128" s="29">
        <v>18696.5</v>
      </c>
    </row>
    <row r="129" spans="1:11" ht="0.75" customHeight="1">
      <c r="A129" s="363">
        <v>22</v>
      </c>
      <c r="B129" s="346" t="s">
        <v>28</v>
      </c>
      <c r="C129" s="447" t="s">
        <v>210</v>
      </c>
      <c r="D129" s="447"/>
      <c r="E129" s="446">
        <v>926</v>
      </c>
      <c r="F129" s="446">
        <v>92695</v>
      </c>
      <c r="G129" s="446">
        <v>6050</v>
      </c>
      <c r="H129" s="448">
        <v>20779.990000000002</v>
      </c>
      <c r="I129" s="388">
        <v>20779.990000000002</v>
      </c>
      <c r="J129" s="449">
        <v>20780</v>
      </c>
      <c r="K129" s="390"/>
    </row>
    <row r="130" spans="1:11" ht="51" customHeight="1">
      <c r="A130" s="363"/>
      <c r="B130" s="346"/>
      <c r="C130" s="447"/>
      <c r="D130" s="447"/>
      <c r="E130" s="446"/>
      <c r="F130" s="446"/>
      <c r="G130" s="446"/>
      <c r="H130" s="448"/>
      <c r="I130" s="388"/>
      <c r="J130" s="449"/>
      <c r="K130" s="390"/>
    </row>
    <row r="131" spans="1:11" ht="5.25" customHeight="1">
      <c r="A131" s="363"/>
      <c r="B131" s="346"/>
      <c r="C131" s="447"/>
      <c r="D131" s="447"/>
      <c r="E131" s="446"/>
      <c r="F131" s="446"/>
      <c r="G131" s="446"/>
      <c r="H131" s="448"/>
      <c r="I131" s="388"/>
      <c r="J131" s="449"/>
      <c r="K131" s="390"/>
    </row>
    <row r="132" spans="1:11" ht="33" customHeight="1">
      <c r="A132" s="363"/>
      <c r="B132" s="346"/>
      <c r="C132" s="447"/>
      <c r="D132" s="447"/>
      <c r="E132" s="446"/>
      <c r="F132" s="446"/>
      <c r="G132" s="446"/>
      <c r="H132" s="448"/>
      <c r="I132" s="388"/>
      <c r="J132" s="449"/>
      <c r="K132" s="390"/>
    </row>
    <row r="133" spans="1:11" ht="45" customHeight="1">
      <c r="A133" s="363"/>
      <c r="B133" s="346"/>
      <c r="C133" s="447" t="s">
        <v>212</v>
      </c>
      <c r="D133" s="447"/>
      <c r="E133" s="285">
        <v>926</v>
      </c>
      <c r="F133" s="285">
        <v>92695</v>
      </c>
      <c r="G133" s="284">
        <v>4210</v>
      </c>
      <c r="H133" s="250">
        <v>1185</v>
      </c>
      <c r="I133" s="282"/>
      <c r="J133" s="144">
        <v>1185</v>
      </c>
      <c r="K133" s="390"/>
    </row>
    <row r="134" spans="1:11" ht="24" customHeight="1">
      <c r="A134" s="363"/>
      <c r="B134" s="346"/>
      <c r="C134" s="447" t="s">
        <v>63</v>
      </c>
      <c r="D134" s="447"/>
      <c r="E134" s="446">
        <v>750</v>
      </c>
      <c r="F134" s="446">
        <v>75075</v>
      </c>
      <c r="G134" s="446">
        <v>4210</v>
      </c>
      <c r="H134" s="448">
        <v>390</v>
      </c>
      <c r="I134" s="388"/>
      <c r="J134" s="449">
        <v>390</v>
      </c>
      <c r="K134" s="390"/>
    </row>
    <row r="135" spans="1:11" ht="21.6" customHeight="1">
      <c r="A135" s="363"/>
      <c r="B135" s="346"/>
      <c r="C135" s="447"/>
      <c r="D135" s="447"/>
      <c r="E135" s="446"/>
      <c r="F135" s="446"/>
      <c r="G135" s="446"/>
      <c r="H135" s="448"/>
      <c r="I135" s="388"/>
      <c r="J135" s="449"/>
      <c r="K135" s="390"/>
    </row>
    <row r="136" spans="1:11" ht="22.9" customHeight="1">
      <c r="A136" s="363"/>
      <c r="B136" s="346"/>
      <c r="C136" s="447"/>
      <c r="D136" s="447"/>
      <c r="E136" s="446"/>
      <c r="F136" s="446"/>
      <c r="G136" s="284">
        <v>4300</v>
      </c>
      <c r="H136" s="250">
        <v>650</v>
      </c>
      <c r="I136" s="282"/>
      <c r="J136" s="144">
        <v>650</v>
      </c>
      <c r="K136" s="283"/>
    </row>
    <row r="137" spans="1:11" ht="21" customHeight="1">
      <c r="A137" s="363"/>
      <c r="B137" s="227" t="s">
        <v>8</v>
      </c>
      <c r="C137" s="215"/>
      <c r="D137" s="214"/>
      <c r="E137" s="441">
        <f>SUM(H129:H136)</f>
        <v>23004.99</v>
      </c>
      <c r="F137" s="441"/>
      <c r="G137" s="441"/>
      <c r="H137" s="442"/>
      <c r="I137" s="240">
        <f>SUM(I129:I135)</f>
        <v>20779.990000000002</v>
      </c>
      <c r="J137" s="28">
        <f>SUM(J129:J136)</f>
        <v>23005</v>
      </c>
      <c r="K137" s="29">
        <v>23004.99</v>
      </c>
    </row>
    <row r="138" spans="1:11" ht="17.25" customHeight="1">
      <c r="A138" s="408">
        <v>23</v>
      </c>
      <c r="B138" s="364" t="s">
        <v>29</v>
      </c>
      <c r="C138" s="291" t="s">
        <v>171</v>
      </c>
      <c r="D138" s="292"/>
      <c r="E138" s="394">
        <v>926</v>
      </c>
      <c r="F138" s="394">
        <v>92695</v>
      </c>
      <c r="G138" s="394">
        <v>6050</v>
      </c>
      <c r="H138" s="347">
        <v>19763.740000000002</v>
      </c>
      <c r="I138" s="347">
        <v>19763.740000000002</v>
      </c>
      <c r="J138" s="307">
        <v>19764</v>
      </c>
      <c r="K138" s="287"/>
    </row>
    <row r="139" spans="1:11" ht="17.25" customHeight="1">
      <c r="A139" s="333"/>
      <c r="B139" s="335"/>
      <c r="C139" s="314"/>
      <c r="D139" s="315"/>
      <c r="E139" s="394"/>
      <c r="F139" s="394"/>
      <c r="G139" s="394"/>
      <c r="H139" s="362"/>
      <c r="I139" s="362"/>
      <c r="J139" s="324"/>
      <c r="K139" s="288"/>
    </row>
    <row r="140" spans="1:11" ht="40.5" customHeight="1">
      <c r="A140" s="333"/>
      <c r="B140" s="336"/>
      <c r="C140" s="293"/>
      <c r="D140" s="294"/>
      <c r="E140" s="394"/>
      <c r="F140" s="394"/>
      <c r="G140" s="394"/>
      <c r="H140" s="348"/>
      <c r="I140" s="348"/>
      <c r="J140" s="308"/>
      <c r="K140" s="453"/>
    </row>
    <row r="141" spans="1:11" ht="14.25">
      <c r="A141" s="334"/>
      <c r="B141" s="227" t="s">
        <v>8</v>
      </c>
      <c r="C141" s="329">
        <f>SUM(H138:H138)</f>
        <v>19763.740000000002</v>
      </c>
      <c r="D141" s="330"/>
      <c r="E141" s="330"/>
      <c r="F141" s="330"/>
      <c r="G141" s="330"/>
      <c r="H141" s="331"/>
      <c r="I141" s="29">
        <f>SUM(I138:I138)</f>
        <v>19763.740000000002</v>
      </c>
      <c r="J141" s="259">
        <f>SUM(J138:J138)</f>
        <v>19764</v>
      </c>
      <c r="K141" s="29">
        <v>19763.740000000002</v>
      </c>
    </row>
    <row r="142" spans="1:11" ht="51.75" customHeight="1">
      <c r="A142" s="363">
        <v>24</v>
      </c>
      <c r="B142" s="364" t="s">
        <v>30</v>
      </c>
      <c r="C142" s="318" t="s">
        <v>65</v>
      </c>
      <c r="D142" s="319"/>
      <c r="E142" s="233">
        <v>600</v>
      </c>
      <c r="F142" s="233">
        <v>60016</v>
      </c>
      <c r="G142" s="233">
        <v>4270</v>
      </c>
      <c r="H142" s="245">
        <v>11851.16</v>
      </c>
      <c r="I142" s="236"/>
      <c r="J142" s="212">
        <v>11852</v>
      </c>
      <c r="K142" s="287"/>
    </row>
    <row r="143" spans="1:11" ht="32.25" customHeight="1">
      <c r="A143" s="363"/>
      <c r="B143" s="335"/>
      <c r="C143" s="423" t="s">
        <v>66</v>
      </c>
      <c r="D143" s="424"/>
      <c r="E143" s="325">
        <v>750</v>
      </c>
      <c r="F143" s="325">
        <v>75075</v>
      </c>
      <c r="G143" s="233">
        <v>4210</v>
      </c>
      <c r="H143" s="252">
        <v>100</v>
      </c>
      <c r="I143" s="245"/>
      <c r="J143" s="262">
        <v>100</v>
      </c>
      <c r="K143" s="288"/>
    </row>
    <row r="144" spans="1:11" ht="36.75" customHeight="1">
      <c r="A144" s="363"/>
      <c r="B144" s="335"/>
      <c r="C144" s="427"/>
      <c r="D144" s="428"/>
      <c r="E144" s="326"/>
      <c r="F144" s="326"/>
      <c r="G144" s="233">
        <v>4300</v>
      </c>
      <c r="H144" s="252">
        <v>500</v>
      </c>
      <c r="I144" s="245"/>
      <c r="J144" s="262">
        <v>500</v>
      </c>
      <c r="K144" s="288"/>
    </row>
    <row r="145" spans="1:11" ht="14.25">
      <c r="A145" s="363"/>
      <c r="B145" s="227" t="s">
        <v>8</v>
      </c>
      <c r="C145" s="358">
        <f>SUM(H142:H144)</f>
        <v>12451.16</v>
      </c>
      <c r="D145" s="359"/>
      <c r="E145" s="359"/>
      <c r="F145" s="359"/>
      <c r="G145" s="359"/>
      <c r="H145" s="360"/>
      <c r="I145" s="240">
        <f>SUM(I142:I144)</f>
        <v>0</v>
      </c>
      <c r="J145" s="259">
        <f>SUM(J142:J144)</f>
        <v>12452</v>
      </c>
      <c r="K145" s="29">
        <v>12451.16</v>
      </c>
    </row>
    <row r="146" spans="1:11" ht="32.25" customHeight="1">
      <c r="A146" s="408">
        <v>25</v>
      </c>
      <c r="B146" s="364" t="s">
        <v>31</v>
      </c>
      <c r="C146" s="434" t="s">
        <v>172</v>
      </c>
      <c r="D146" s="460"/>
      <c r="E146" s="144">
        <v>926</v>
      </c>
      <c r="F146" s="212">
        <v>92695</v>
      </c>
      <c r="G146" s="212">
        <v>6050</v>
      </c>
      <c r="H146" s="67">
        <v>21951.48</v>
      </c>
      <c r="I146" s="245">
        <v>21951.48</v>
      </c>
      <c r="J146" s="212">
        <v>21952</v>
      </c>
      <c r="K146" s="170"/>
    </row>
    <row r="147" spans="1:11" ht="35.25" customHeight="1">
      <c r="A147" s="333"/>
      <c r="B147" s="335"/>
      <c r="C147" s="461" t="s">
        <v>198</v>
      </c>
      <c r="D147" s="462"/>
      <c r="E147" s="144">
        <v>926</v>
      </c>
      <c r="F147" s="212">
        <v>92695</v>
      </c>
      <c r="G147" s="212">
        <v>6050</v>
      </c>
      <c r="H147" s="67">
        <v>6000</v>
      </c>
      <c r="I147" s="245">
        <v>6000</v>
      </c>
      <c r="J147" s="212">
        <v>6000</v>
      </c>
      <c r="K147" s="170"/>
    </row>
    <row r="148" spans="1:11" ht="31.5" customHeight="1">
      <c r="A148" s="333"/>
      <c r="B148" s="335"/>
      <c r="C148" s="436" t="s">
        <v>180</v>
      </c>
      <c r="D148" s="437"/>
      <c r="E148" s="144">
        <v>926</v>
      </c>
      <c r="F148" s="212">
        <v>92695</v>
      </c>
      <c r="G148" s="212">
        <v>6050</v>
      </c>
      <c r="H148" s="67">
        <v>9600</v>
      </c>
      <c r="I148" s="236">
        <v>9600</v>
      </c>
      <c r="J148" s="268">
        <v>9600</v>
      </c>
      <c r="K148" s="170"/>
    </row>
    <row r="149" spans="1:11" ht="25.5" customHeight="1">
      <c r="A149" s="333"/>
      <c r="B149" s="335"/>
      <c r="C149" s="463" t="s">
        <v>181</v>
      </c>
      <c r="D149" s="464"/>
      <c r="E149" s="467">
        <v>750</v>
      </c>
      <c r="F149" s="458">
        <v>75075</v>
      </c>
      <c r="G149" s="217">
        <v>4210</v>
      </c>
      <c r="H149" s="257">
        <v>988</v>
      </c>
      <c r="I149" s="245"/>
      <c r="J149" s="262">
        <v>988</v>
      </c>
      <c r="K149" s="170"/>
    </row>
    <row r="150" spans="1:11" ht="22.5" customHeight="1">
      <c r="A150" s="334"/>
      <c r="B150" s="335"/>
      <c r="C150" s="465"/>
      <c r="D150" s="466"/>
      <c r="E150" s="468"/>
      <c r="F150" s="459"/>
      <c r="G150" s="217">
        <v>4300</v>
      </c>
      <c r="H150" s="257">
        <v>988</v>
      </c>
      <c r="I150" s="245"/>
      <c r="J150" s="262">
        <v>988</v>
      </c>
      <c r="K150" s="170"/>
    </row>
    <row r="151" spans="1:11" ht="14.25">
      <c r="A151" s="175"/>
      <c r="B151" s="227" t="s">
        <v>8</v>
      </c>
      <c r="C151" s="455">
        <f>SUM(H146:H150)</f>
        <v>39527.479999999996</v>
      </c>
      <c r="D151" s="456"/>
      <c r="E151" s="456"/>
      <c r="F151" s="456"/>
      <c r="G151" s="456"/>
      <c r="H151" s="457"/>
      <c r="I151" s="240">
        <f>SUM(I146:I150)</f>
        <v>37551.479999999996</v>
      </c>
      <c r="J151" s="259">
        <f>SUM(J146:J150)</f>
        <v>39528</v>
      </c>
      <c r="K151" s="29">
        <v>39527.480000000003</v>
      </c>
    </row>
    <row r="152" spans="1:11" ht="7.9" customHeight="1">
      <c r="A152" s="363">
        <v>26</v>
      </c>
      <c r="B152" s="364" t="s">
        <v>32</v>
      </c>
      <c r="C152" s="291" t="s">
        <v>206</v>
      </c>
      <c r="D152" s="292"/>
      <c r="E152" s="325">
        <v>926</v>
      </c>
      <c r="F152" s="325">
        <v>92695</v>
      </c>
      <c r="G152" s="325">
        <v>6050</v>
      </c>
      <c r="H152" s="375">
        <v>8652</v>
      </c>
      <c r="I152" s="375">
        <v>8652</v>
      </c>
      <c r="J152" s="438">
        <v>8652</v>
      </c>
      <c r="K152" s="287"/>
    </row>
    <row r="153" spans="1:11" ht="10.9" hidden="1" customHeight="1">
      <c r="A153" s="363"/>
      <c r="B153" s="335"/>
      <c r="C153" s="314"/>
      <c r="D153" s="315"/>
      <c r="E153" s="361"/>
      <c r="F153" s="361"/>
      <c r="G153" s="361"/>
      <c r="H153" s="376"/>
      <c r="I153" s="376"/>
      <c r="J153" s="469"/>
      <c r="K153" s="288"/>
    </row>
    <row r="154" spans="1:11" ht="18.75" customHeight="1">
      <c r="A154" s="363"/>
      <c r="B154" s="335"/>
      <c r="C154" s="314"/>
      <c r="D154" s="315"/>
      <c r="E154" s="361"/>
      <c r="F154" s="361"/>
      <c r="G154" s="361"/>
      <c r="H154" s="376"/>
      <c r="I154" s="376"/>
      <c r="J154" s="469"/>
      <c r="K154" s="288"/>
    </row>
    <row r="155" spans="1:11" ht="8.25" customHeight="1">
      <c r="A155" s="363"/>
      <c r="B155" s="335"/>
      <c r="C155" s="314"/>
      <c r="D155" s="315"/>
      <c r="E155" s="326"/>
      <c r="F155" s="326"/>
      <c r="G155" s="326"/>
      <c r="H155" s="382"/>
      <c r="I155" s="382"/>
      <c r="J155" s="439"/>
      <c r="K155" s="288"/>
    </row>
    <row r="156" spans="1:11" ht="27" customHeight="1">
      <c r="A156" s="363"/>
      <c r="B156" s="335"/>
      <c r="C156" s="291" t="s">
        <v>205</v>
      </c>
      <c r="D156" s="292"/>
      <c r="E156" s="394">
        <v>600</v>
      </c>
      <c r="F156" s="394">
        <v>60016</v>
      </c>
      <c r="G156" s="325">
        <v>4270</v>
      </c>
      <c r="H156" s="347">
        <v>10837.04</v>
      </c>
      <c r="I156" s="347"/>
      <c r="J156" s="307">
        <v>10838</v>
      </c>
      <c r="K156" s="288"/>
    </row>
    <row r="157" spans="1:11" ht="15" hidden="1" customHeight="1">
      <c r="A157" s="363"/>
      <c r="B157" s="335"/>
      <c r="C157" s="314"/>
      <c r="D157" s="315"/>
      <c r="E157" s="394"/>
      <c r="F157" s="394"/>
      <c r="G157" s="361"/>
      <c r="H157" s="362"/>
      <c r="I157" s="362"/>
      <c r="J157" s="324"/>
      <c r="K157" s="288"/>
    </row>
    <row r="158" spans="1:11" ht="9" customHeight="1">
      <c r="A158" s="363"/>
      <c r="B158" s="335"/>
      <c r="C158" s="314"/>
      <c r="D158" s="315"/>
      <c r="E158" s="325"/>
      <c r="F158" s="325"/>
      <c r="G158" s="361"/>
      <c r="H158" s="362"/>
      <c r="I158" s="362"/>
      <c r="J158" s="324"/>
      <c r="K158" s="288"/>
    </row>
    <row r="159" spans="1:11" ht="19.5" customHeight="1">
      <c r="A159" s="363"/>
      <c r="B159" s="335"/>
      <c r="C159" s="352" t="s">
        <v>183</v>
      </c>
      <c r="D159" s="353"/>
      <c r="E159" s="325">
        <v>750</v>
      </c>
      <c r="F159" s="325">
        <v>75075</v>
      </c>
      <c r="G159" s="231">
        <v>4210</v>
      </c>
      <c r="H159" s="256">
        <v>175.72</v>
      </c>
      <c r="I159" s="245"/>
      <c r="J159" s="262">
        <v>176</v>
      </c>
      <c r="K159" s="29"/>
    </row>
    <row r="160" spans="1:11" ht="17.25" customHeight="1">
      <c r="A160" s="363"/>
      <c r="B160" s="336"/>
      <c r="C160" s="354"/>
      <c r="D160" s="355"/>
      <c r="E160" s="326"/>
      <c r="F160" s="326"/>
      <c r="G160" s="231">
        <v>4300</v>
      </c>
      <c r="H160" s="256">
        <v>850</v>
      </c>
      <c r="I160" s="245"/>
      <c r="J160" s="262">
        <v>850</v>
      </c>
      <c r="K160" s="29"/>
    </row>
    <row r="161" spans="1:14" ht="14.25">
      <c r="A161" s="363"/>
      <c r="B161" s="227" t="s">
        <v>8</v>
      </c>
      <c r="C161" s="455">
        <f>SUM(H152:H160)</f>
        <v>20514.760000000002</v>
      </c>
      <c r="D161" s="456"/>
      <c r="E161" s="456"/>
      <c r="F161" s="456"/>
      <c r="G161" s="456"/>
      <c r="H161" s="457"/>
      <c r="I161" s="286">
        <f>SUM(I152:I160)</f>
        <v>8652</v>
      </c>
      <c r="J161" s="28">
        <f>SUM(J152:J160)</f>
        <v>20516</v>
      </c>
      <c r="K161" s="29">
        <v>20514.759999999998</v>
      </c>
    </row>
    <row r="162" spans="1:14" ht="58.5" customHeight="1">
      <c r="A162" s="363">
        <v>27</v>
      </c>
      <c r="B162" s="364" t="s">
        <v>33</v>
      </c>
      <c r="C162" s="318" t="s">
        <v>175</v>
      </c>
      <c r="D162" s="319"/>
      <c r="E162" s="233">
        <v>926</v>
      </c>
      <c r="F162" s="233">
        <v>92695</v>
      </c>
      <c r="G162" s="233">
        <v>6050</v>
      </c>
      <c r="H162" s="245">
        <v>12899.82</v>
      </c>
      <c r="I162" s="236">
        <v>12899.82</v>
      </c>
      <c r="J162" s="212">
        <v>12900</v>
      </c>
      <c r="K162" s="287"/>
    </row>
    <row r="163" spans="1:14" ht="26.25" customHeight="1">
      <c r="A163" s="363"/>
      <c r="B163" s="335"/>
      <c r="C163" s="291" t="s">
        <v>176</v>
      </c>
      <c r="D163" s="292"/>
      <c r="E163" s="325">
        <v>750</v>
      </c>
      <c r="F163" s="394">
        <v>75075</v>
      </c>
      <c r="G163" s="325">
        <v>4210</v>
      </c>
      <c r="H163" s="347">
        <v>500</v>
      </c>
      <c r="I163" s="347"/>
      <c r="J163" s="307">
        <v>500</v>
      </c>
      <c r="K163" s="288"/>
    </row>
    <row r="164" spans="1:14" ht="22.5" customHeight="1">
      <c r="A164" s="363"/>
      <c r="B164" s="336"/>
      <c r="C164" s="293"/>
      <c r="D164" s="294"/>
      <c r="E164" s="326"/>
      <c r="F164" s="394"/>
      <c r="G164" s="326"/>
      <c r="H164" s="348"/>
      <c r="I164" s="348"/>
      <c r="J164" s="308"/>
      <c r="K164" s="171"/>
    </row>
    <row r="165" spans="1:14" ht="14.25">
      <c r="A165" s="363"/>
      <c r="B165" s="227" t="s">
        <v>8</v>
      </c>
      <c r="C165" s="329">
        <f>SUM(H162:H164)</f>
        <v>13399.82</v>
      </c>
      <c r="D165" s="330"/>
      <c r="E165" s="330"/>
      <c r="F165" s="330"/>
      <c r="G165" s="330"/>
      <c r="H165" s="331"/>
      <c r="I165" s="240">
        <f>SUM(I162:I163)</f>
        <v>12899.82</v>
      </c>
      <c r="J165" s="259">
        <f>SUM(J162:J164)</f>
        <v>13400</v>
      </c>
      <c r="K165" s="29">
        <v>13399.82</v>
      </c>
    </row>
    <row r="166" spans="1:14" ht="64.5" customHeight="1">
      <c r="A166" s="363">
        <v>28</v>
      </c>
      <c r="B166" s="234" t="s">
        <v>34</v>
      </c>
      <c r="C166" s="318" t="s">
        <v>192</v>
      </c>
      <c r="D166" s="319"/>
      <c r="E166" s="233">
        <v>900</v>
      </c>
      <c r="F166" s="233">
        <v>90015</v>
      </c>
      <c r="G166" s="233">
        <v>6050</v>
      </c>
      <c r="H166" s="245">
        <v>39527.480000000003</v>
      </c>
      <c r="I166" s="245">
        <v>39527.480000000003</v>
      </c>
      <c r="J166" s="212">
        <v>39528</v>
      </c>
      <c r="K166" s="170"/>
    </row>
    <row r="167" spans="1:14" ht="14.25">
      <c r="A167" s="363"/>
      <c r="B167" s="227" t="s">
        <v>8</v>
      </c>
      <c r="C167" s="358">
        <f>SUM(H166:H166)</f>
        <v>39527.480000000003</v>
      </c>
      <c r="D167" s="359"/>
      <c r="E167" s="359"/>
      <c r="F167" s="359"/>
      <c r="G167" s="359"/>
      <c r="H167" s="360"/>
      <c r="I167" s="29">
        <f>SUM(I166:I166)</f>
        <v>39527.480000000003</v>
      </c>
      <c r="J167" s="259">
        <f>SUM(J166:J166)</f>
        <v>39528</v>
      </c>
      <c r="K167" s="29">
        <v>39527.480000000003</v>
      </c>
    </row>
    <row r="168" spans="1:14">
      <c r="A168" s="454" t="s">
        <v>37</v>
      </c>
      <c r="B168" s="454"/>
      <c r="C168" s="454"/>
      <c r="D168" s="454"/>
      <c r="E168" s="454"/>
      <c r="F168" s="454"/>
      <c r="G168" s="454"/>
      <c r="H168" s="29">
        <f>SUM(C13,C22,C26,C31,C35,C42,C45,C51,C57,C60,C65,C67,C73,C85,C91,C103,C108,E113,E119,C123,C128,E137,C141,C145,C151,C161,C165,C167)</f>
        <v>624255.90999999992</v>
      </c>
      <c r="I168" s="29">
        <f>SUM(I167,I165,I161,I151,I145,I141,I137,I128,I123,I119,I113,I108,I103,I91,I85,I73,I67,I65,I60,I57,I51,I45,I42,I35,I31,I26,I22,I13)</f>
        <v>565785.15</v>
      </c>
      <c r="J168" s="29">
        <f>SUM(J167,J165,J161,J151,J145,J141,J137,J128,J123,J119,J113,J108,J103,J91,J85,J73,J67,J65,J60,J57,J51,J45,J42,J35,J31,J26,J22,J13)</f>
        <v>624271</v>
      </c>
      <c r="K168" s="29">
        <f>SUM(K9:K167)</f>
        <v>624257.47999999986</v>
      </c>
      <c r="L168" s="3"/>
      <c r="M168" s="3"/>
      <c r="N168" s="3"/>
    </row>
    <row r="170" spans="1:14">
      <c r="B170" s="230"/>
      <c r="G170" s="270"/>
      <c r="H170" s="271"/>
      <c r="I170" s="251"/>
      <c r="J170" s="269"/>
    </row>
    <row r="182" spans="6:7">
      <c r="F182" s="102"/>
      <c r="G182" s="102"/>
    </row>
    <row r="197" spans="6:7">
      <c r="F197" s="102"/>
      <c r="G197" s="102"/>
    </row>
  </sheetData>
  <mergeCells count="329">
    <mergeCell ref="B162:B164"/>
    <mergeCell ref="C162:D162"/>
    <mergeCell ref="G163:G164"/>
    <mergeCell ref="H163:H164"/>
    <mergeCell ref="K152:K158"/>
    <mergeCell ref="J156:J158"/>
    <mergeCell ref="F149:F150"/>
    <mergeCell ref="C151:H151"/>
    <mergeCell ref="B146:B150"/>
    <mergeCell ref="C146:D146"/>
    <mergeCell ref="C147:D147"/>
    <mergeCell ref="C148:D148"/>
    <mergeCell ref="K162:K163"/>
    <mergeCell ref="C163:D164"/>
    <mergeCell ref="E163:E164"/>
    <mergeCell ref="F163:F164"/>
    <mergeCell ref="I163:I164"/>
    <mergeCell ref="J163:J164"/>
    <mergeCell ref="C149:D150"/>
    <mergeCell ref="E149:E150"/>
    <mergeCell ref="J152:J155"/>
    <mergeCell ref="A168:G168"/>
    <mergeCell ref="I156:I158"/>
    <mergeCell ref="G152:G155"/>
    <mergeCell ref="H152:H155"/>
    <mergeCell ref="I152:I155"/>
    <mergeCell ref="A152:A161"/>
    <mergeCell ref="B152:B160"/>
    <mergeCell ref="F159:F160"/>
    <mergeCell ref="C161:H161"/>
    <mergeCell ref="C152:D155"/>
    <mergeCell ref="E152:E155"/>
    <mergeCell ref="F152:F155"/>
    <mergeCell ref="C156:D158"/>
    <mergeCell ref="E156:E158"/>
    <mergeCell ref="F156:F158"/>
    <mergeCell ref="G156:G158"/>
    <mergeCell ref="H156:H158"/>
    <mergeCell ref="C159:D160"/>
    <mergeCell ref="E159:E160"/>
    <mergeCell ref="C165:H165"/>
    <mergeCell ref="A166:A167"/>
    <mergeCell ref="C166:D166"/>
    <mergeCell ref="C167:H167"/>
    <mergeCell ref="A162:A165"/>
    <mergeCell ref="C141:H141"/>
    <mergeCell ref="A142:A145"/>
    <mergeCell ref="B142:B144"/>
    <mergeCell ref="C142:D142"/>
    <mergeCell ref="A146:A150"/>
    <mergeCell ref="K142:K144"/>
    <mergeCell ref="C143:D144"/>
    <mergeCell ref="E143:E144"/>
    <mergeCell ref="F143:F144"/>
    <mergeCell ref="C145:H145"/>
    <mergeCell ref="A138:A141"/>
    <mergeCell ref="B138:B140"/>
    <mergeCell ref="C138:D140"/>
    <mergeCell ref="G138:G140"/>
    <mergeCell ref="H138:H140"/>
    <mergeCell ref="I138:I140"/>
    <mergeCell ref="J138:J140"/>
    <mergeCell ref="K138:K140"/>
    <mergeCell ref="E137:H137"/>
    <mergeCell ref="E138:E140"/>
    <mergeCell ref="F138:F140"/>
    <mergeCell ref="K124:K126"/>
    <mergeCell ref="C128:H128"/>
    <mergeCell ref="A124:A128"/>
    <mergeCell ref="C124:D126"/>
    <mergeCell ref="E124:E126"/>
    <mergeCell ref="F124:F126"/>
    <mergeCell ref="G124:G126"/>
    <mergeCell ref="A129:A137"/>
    <mergeCell ref="B129:B136"/>
    <mergeCell ref="C129:D132"/>
    <mergeCell ref="E129:E132"/>
    <mergeCell ref="F129:F132"/>
    <mergeCell ref="G129:G132"/>
    <mergeCell ref="H124:H126"/>
    <mergeCell ref="I124:I126"/>
    <mergeCell ref="J124:J126"/>
    <mergeCell ref="H129:H132"/>
    <mergeCell ref="I129:I132"/>
    <mergeCell ref="J129:J132"/>
    <mergeCell ref="K129:K135"/>
    <mergeCell ref="C134:D136"/>
    <mergeCell ref="E134:E136"/>
    <mergeCell ref="F134:F136"/>
    <mergeCell ref="H120:H122"/>
    <mergeCell ref="I120:I122"/>
    <mergeCell ref="J120:J122"/>
    <mergeCell ref="K120:K122"/>
    <mergeCell ref="C123:H123"/>
    <mergeCell ref="A120:A123"/>
    <mergeCell ref="B120:B122"/>
    <mergeCell ref="C120:D122"/>
    <mergeCell ref="E120:E122"/>
    <mergeCell ref="F120:F122"/>
    <mergeCell ref="G120:G122"/>
    <mergeCell ref="C133:D133"/>
    <mergeCell ref="G134:G135"/>
    <mergeCell ref="H134:H135"/>
    <mergeCell ref="I134:I135"/>
    <mergeCell ref="J134:J135"/>
    <mergeCell ref="C127:D127"/>
    <mergeCell ref="B124:B127"/>
    <mergeCell ref="E113:H113"/>
    <mergeCell ref="A114:A119"/>
    <mergeCell ref="B114:B118"/>
    <mergeCell ref="C114:D114"/>
    <mergeCell ref="K114:K118"/>
    <mergeCell ref="C117:D118"/>
    <mergeCell ref="E117:E118"/>
    <mergeCell ref="F117:F118"/>
    <mergeCell ref="E119:H119"/>
    <mergeCell ref="C116:D116"/>
    <mergeCell ref="A92:A103"/>
    <mergeCell ref="B92:B102"/>
    <mergeCell ref="C92:D99"/>
    <mergeCell ref="E92:E99"/>
    <mergeCell ref="F92:F99"/>
    <mergeCell ref="G92:G99"/>
    <mergeCell ref="H92:H99"/>
    <mergeCell ref="C103:H103"/>
    <mergeCell ref="B109:B112"/>
    <mergeCell ref="C109:D109"/>
    <mergeCell ref="C110:D110"/>
    <mergeCell ref="C111:D112"/>
    <mergeCell ref="E111:E112"/>
    <mergeCell ref="F111:F112"/>
    <mergeCell ref="A104:A108"/>
    <mergeCell ref="B104:B107"/>
    <mergeCell ref="C104:D104"/>
    <mergeCell ref="C108:H108"/>
    <mergeCell ref="K104:K106"/>
    <mergeCell ref="C105:D107"/>
    <mergeCell ref="E105:E107"/>
    <mergeCell ref="F105:F107"/>
    <mergeCell ref="B86:B90"/>
    <mergeCell ref="C86:D86"/>
    <mergeCell ref="C87:D87"/>
    <mergeCell ref="C88:D88"/>
    <mergeCell ref="C89:D90"/>
    <mergeCell ref="E89:E90"/>
    <mergeCell ref="F89:F90"/>
    <mergeCell ref="I92:I99"/>
    <mergeCell ref="J92:J99"/>
    <mergeCell ref="K92:K101"/>
    <mergeCell ref="C100:D100"/>
    <mergeCell ref="C101:D102"/>
    <mergeCell ref="E101:E102"/>
    <mergeCell ref="F101:F102"/>
    <mergeCell ref="H101:H102"/>
    <mergeCell ref="J101:J102"/>
    <mergeCell ref="I101:I102"/>
    <mergeCell ref="G101:G102"/>
    <mergeCell ref="C91:H91"/>
    <mergeCell ref="J74:J81"/>
    <mergeCell ref="K74:K84"/>
    <mergeCell ref="C82:D84"/>
    <mergeCell ref="E82:E84"/>
    <mergeCell ref="F82:F84"/>
    <mergeCell ref="G82:G83"/>
    <mergeCell ref="H82:H83"/>
    <mergeCell ref="I82:I83"/>
    <mergeCell ref="J82:J83"/>
    <mergeCell ref="A74:A85"/>
    <mergeCell ref="B74:B84"/>
    <mergeCell ref="C74:D81"/>
    <mergeCell ref="E74:E81"/>
    <mergeCell ref="F74:F81"/>
    <mergeCell ref="G74:G81"/>
    <mergeCell ref="H74:H81"/>
    <mergeCell ref="A86:A91"/>
    <mergeCell ref="I68:I70"/>
    <mergeCell ref="I74:I81"/>
    <mergeCell ref="C85:H85"/>
    <mergeCell ref="J68:J70"/>
    <mergeCell ref="K68:K72"/>
    <mergeCell ref="C71:D71"/>
    <mergeCell ref="C72:D72"/>
    <mergeCell ref="A66:A67"/>
    <mergeCell ref="C66:D66"/>
    <mergeCell ref="C67:H67"/>
    <mergeCell ref="A68:A73"/>
    <mergeCell ref="B68:B72"/>
    <mergeCell ref="C68:D70"/>
    <mergeCell ref="E68:E70"/>
    <mergeCell ref="F68:F70"/>
    <mergeCell ref="G68:G70"/>
    <mergeCell ref="H68:H70"/>
    <mergeCell ref="C73:H73"/>
    <mergeCell ref="A61:A65"/>
    <mergeCell ref="B61:B64"/>
    <mergeCell ref="C61:D61"/>
    <mergeCell ref="K61:K64"/>
    <mergeCell ref="C62:D62"/>
    <mergeCell ref="C63:D64"/>
    <mergeCell ref="E63:E64"/>
    <mergeCell ref="F63:F64"/>
    <mergeCell ref="C65:H65"/>
    <mergeCell ref="H58:H59"/>
    <mergeCell ref="I58:I59"/>
    <mergeCell ref="J58:J59"/>
    <mergeCell ref="K58:K59"/>
    <mergeCell ref="C60:H60"/>
    <mergeCell ref="A58:A60"/>
    <mergeCell ref="B58:B59"/>
    <mergeCell ref="C58:D59"/>
    <mergeCell ref="E58:E59"/>
    <mergeCell ref="F58:F59"/>
    <mergeCell ref="G58:G59"/>
    <mergeCell ref="A52:A57"/>
    <mergeCell ref="B52:B56"/>
    <mergeCell ref="C52:D54"/>
    <mergeCell ref="E52:E54"/>
    <mergeCell ref="F52:F54"/>
    <mergeCell ref="G52:G54"/>
    <mergeCell ref="H52:H54"/>
    <mergeCell ref="C57:H57"/>
    <mergeCell ref="A46:A51"/>
    <mergeCell ref="B46:B50"/>
    <mergeCell ref="G46:G50"/>
    <mergeCell ref="H46:H50"/>
    <mergeCell ref="J43:J44"/>
    <mergeCell ref="K43:K44"/>
    <mergeCell ref="C45:H45"/>
    <mergeCell ref="C46:D50"/>
    <mergeCell ref="E46:E50"/>
    <mergeCell ref="F46:F50"/>
    <mergeCell ref="C42:H42"/>
    <mergeCell ref="I52:I54"/>
    <mergeCell ref="J52:J54"/>
    <mergeCell ref="K52:K55"/>
    <mergeCell ref="C55:D56"/>
    <mergeCell ref="E55:E56"/>
    <mergeCell ref="F55:F56"/>
    <mergeCell ref="C51:H51"/>
    <mergeCell ref="I46:I50"/>
    <mergeCell ref="J46:J50"/>
    <mergeCell ref="K46:K50"/>
    <mergeCell ref="A43:A45"/>
    <mergeCell ref="B43:B44"/>
    <mergeCell ref="C43:D44"/>
    <mergeCell ref="E43:E44"/>
    <mergeCell ref="F43:F44"/>
    <mergeCell ref="G43:G44"/>
    <mergeCell ref="H43:H44"/>
    <mergeCell ref="I36:I38"/>
    <mergeCell ref="A36:A42"/>
    <mergeCell ref="B36:B41"/>
    <mergeCell ref="I43:I44"/>
    <mergeCell ref="J36:J38"/>
    <mergeCell ref="K36:K41"/>
    <mergeCell ref="C39:D39"/>
    <mergeCell ref="C40:D41"/>
    <mergeCell ref="E40:E41"/>
    <mergeCell ref="F40:F41"/>
    <mergeCell ref="E33:E34"/>
    <mergeCell ref="F33:F34"/>
    <mergeCell ref="C35:H35"/>
    <mergeCell ref="C36:D38"/>
    <mergeCell ref="E36:E38"/>
    <mergeCell ref="F36:F38"/>
    <mergeCell ref="G36:G38"/>
    <mergeCell ref="H36:H38"/>
    <mergeCell ref="G40:G41"/>
    <mergeCell ref="H40:H41"/>
    <mergeCell ref="I40:I41"/>
    <mergeCell ref="J40:J41"/>
    <mergeCell ref="C31:H31"/>
    <mergeCell ref="A23:A26"/>
    <mergeCell ref="B23:B25"/>
    <mergeCell ref="C23:D23"/>
    <mergeCell ref="C24:D24"/>
    <mergeCell ref="C26:H26"/>
    <mergeCell ref="A32:A35"/>
    <mergeCell ref="B32:B34"/>
    <mergeCell ref="C32:D32"/>
    <mergeCell ref="C33:D34"/>
    <mergeCell ref="A27:A31"/>
    <mergeCell ref="B27:B30"/>
    <mergeCell ref="C27:D27"/>
    <mergeCell ref="C29:D30"/>
    <mergeCell ref="G29:G30"/>
    <mergeCell ref="H29:H30"/>
    <mergeCell ref="I14:I18"/>
    <mergeCell ref="J14:J18"/>
    <mergeCell ref="K14:K21"/>
    <mergeCell ref="C19:D19"/>
    <mergeCell ref="C20:D21"/>
    <mergeCell ref="E20:E21"/>
    <mergeCell ref="F20:F21"/>
    <mergeCell ref="E29:E30"/>
    <mergeCell ref="F29:F30"/>
    <mergeCell ref="G20:G21"/>
    <mergeCell ref="H20:H21"/>
    <mergeCell ref="J20:J21"/>
    <mergeCell ref="I20:I21"/>
    <mergeCell ref="J29:J30"/>
    <mergeCell ref="A14:A22"/>
    <mergeCell ref="B14:B21"/>
    <mergeCell ref="C14:D18"/>
    <mergeCell ref="E14:E18"/>
    <mergeCell ref="F14:F18"/>
    <mergeCell ref="G14:G18"/>
    <mergeCell ref="C22:H22"/>
    <mergeCell ref="A9:A13"/>
    <mergeCell ref="B9:B12"/>
    <mergeCell ref="C9:D9"/>
    <mergeCell ref="H14:H18"/>
    <mergeCell ref="K9:K12"/>
    <mergeCell ref="C10:D10"/>
    <mergeCell ref="C11:D12"/>
    <mergeCell ref="E11:E12"/>
    <mergeCell ref="F11:F12"/>
    <mergeCell ref="C13:H13"/>
    <mergeCell ref="H1:I1"/>
    <mergeCell ref="H2:J2"/>
    <mergeCell ref="B5:D5"/>
    <mergeCell ref="C8:D8"/>
    <mergeCell ref="H3:J3"/>
    <mergeCell ref="H5:J5"/>
    <mergeCell ref="H4:J4"/>
    <mergeCell ref="G11:G12"/>
    <mergeCell ref="H11:H12"/>
    <mergeCell ref="I11:I12"/>
    <mergeCell ref="J11:J12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5"/>
  <sheetViews>
    <sheetView zoomScale="91" zoomScaleNormal="91" workbookViewId="0">
      <pane xSplit="4" ySplit="8" topLeftCell="E165" activePane="bottomRight" state="frozen"/>
      <selection pane="topRight" activeCell="E1" sqref="E1"/>
      <selection pane="bottomLeft" activeCell="A9" sqref="A9"/>
      <selection pane="bottomRight" activeCell="R189" sqref="R189"/>
    </sheetView>
  </sheetViews>
  <sheetFormatPr defaultRowHeight="15"/>
  <cols>
    <col min="1" max="1" width="3" style="13" customWidth="1"/>
    <col min="2" max="2" width="13.625" style="224" customWidth="1"/>
    <col min="3" max="3" width="15.5" style="205" customWidth="1"/>
    <col min="4" max="4" width="30.75" style="206" customWidth="1"/>
    <col min="5" max="5" width="5.75" style="99" customWidth="1"/>
    <col min="6" max="6" width="6.625" style="99" customWidth="1"/>
    <col min="7" max="7" width="5.25" style="99" customWidth="1"/>
    <col min="8" max="8" width="9.75" style="190" customWidth="1"/>
    <col min="9" max="9" width="10" style="26" customWidth="1"/>
    <col min="10" max="11" width="9.625" style="24" customWidth="1"/>
    <col min="12" max="12" width="10.375" style="25" customWidth="1"/>
    <col min="14" max="14" width="8.75" customWidth="1"/>
    <col min="15" max="15" width="14.75" customWidth="1"/>
  </cols>
  <sheetData>
    <row r="1" spans="1:15" ht="15" customHeight="1">
      <c r="A1" s="1"/>
      <c r="B1" s="223"/>
      <c r="D1" s="205"/>
      <c r="H1" s="301"/>
      <c r="I1" s="301"/>
    </row>
    <row r="2" spans="1:15">
      <c r="A2" s="1"/>
      <c r="B2" s="223"/>
      <c r="D2" s="205"/>
      <c r="H2" s="301"/>
      <c r="I2" s="301"/>
      <c r="J2" s="526"/>
      <c r="K2" s="140"/>
    </row>
    <row r="3" spans="1:15">
      <c r="A3" s="1"/>
      <c r="B3" s="223"/>
      <c r="D3" s="205"/>
      <c r="H3" s="301"/>
      <c r="I3" s="301"/>
    </row>
    <row r="4" spans="1:15">
      <c r="A4" s="1"/>
      <c r="B4" s="223"/>
      <c r="D4" s="205"/>
      <c r="H4" s="301"/>
      <c r="I4" s="301"/>
    </row>
    <row r="5" spans="1:15">
      <c r="A5" s="145"/>
      <c r="B5" s="302" t="s">
        <v>124</v>
      </c>
      <c r="C5" s="302"/>
      <c r="D5" s="302"/>
    </row>
    <row r="6" spans="1:15">
      <c r="A6" s="12"/>
    </row>
    <row r="7" spans="1:15">
      <c r="A7" s="12"/>
    </row>
    <row r="8" spans="1:15" ht="38.25">
      <c r="A8" s="9" t="s">
        <v>0</v>
      </c>
      <c r="B8" s="225" t="s">
        <v>1</v>
      </c>
      <c r="C8" s="303" t="s">
        <v>2</v>
      </c>
      <c r="D8" s="304"/>
      <c r="E8" s="100" t="s">
        <v>3</v>
      </c>
      <c r="F8" s="100" t="s">
        <v>4</v>
      </c>
      <c r="G8" s="100" t="s">
        <v>5</v>
      </c>
      <c r="H8" s="10" t="s">
        <v>39</v>
      </c>
      <c r="I8" s="10" t="s">
        <v>6</v>
      </c>
      <c r="J8" s="18" t="s">
        <v>36</v>
      </c>
      <c r="K8" s="18" t="s">
        <v>123</v>
      </c>
      <c r="L8" s="10" t="s">
        <v>38</v>
      </c>
    </row>
    <row r="9" spans="1:15" ht="72" customHeight="1">
      <c r="A9" s="309">
        <v>1</v>
      </c>
      <c r="B9" s="312" t="s">
        <v>7</v>
      </c>
      <c r="C9" s="318" t="s">
        <v>134</v>
      </c>
      <c r="D9" s="319"/>
      <c r="E9" s="101">
        <v>926</v>
      </c>
      <c r="F9" s="101">
        <v>92695</v>
      </c>
      <c r="G9" s="101">
        <v>6050</v>
      </c>
      <c r="H9" s="191">
        <v>13441.75</v>
      </c>
      <c r="I9" s="21"/>
      <c r="J9" s="22"/>
      <c r="K9" s="143"/>
      <c r="L9" s="287"/>
    </row>
    <row r="10" spans="1:15" ht="30" customHeight="1">
      <c r="A10" s="310"/>
      <c r="B10" s="313"/>
      <c r="C10" s="289" t="s">
        <v>135</v>
      </c>
      <c r="D10" s="290"/>
      <c r="E10" s="169">
        <v>900</v>
      </c>
      <c r="F10" s="169">
        <v>90019</v>
      </c>
      <c r="G10" s="101">
        <v>6230</v>
      </c>
      <c r="H10" s="191">
        <v>7400</v>
      </c>
      <c r="I10" s="21"/>
      <c r="J10" s="22"/>
      <c r="K10" s="143"/>
      <c r="L10" s="288"/>
      <c r="O10" s="8"/>
    </row>
    <row r="11" spans="1:15" ht="30.75" customHeight="1">
      <c r="A11" s="310"/>
      <c r="B11" s="313"/>
      <c r="C11" s="291" t="s">
        <v>136</v>
      </c>
      <c r="D11" s="292"/>
      <c r="E11" s="295">
        <v>750</v>
      </c>
      <c r="F11" s="295">
        <v>75075</v>
      </c>
      <c r="G11" s="148">
        <v>4210</v>
      </c>
      <c r="H11" s="191">
        <v>548</v>
      </c>
      <c r="I11" s="21"/>
      <c r="J11" s="144"/>
      <c r="K11" s="144"/>
      <c r="L11" s="288"/>
      <c r="O11" s="8"/>
    </row>
    <row r="12" spans="1:15" ht="30" customHeight="1">
      <c r="A12" s="310"/>
      <c r="B12" s="313"/>
      <c r="C12" s="293"/>
      <c r="D12" s="294"/>
      <c r="E12" s="296"/>
      <c r="F12" s="296"/>
      <c r="G12" s="148">
        <v>4300</v>
      </c>
      <c r="H12" s="192">
        <v>548</v>
      </c>
      <c r="I12" s="21"/>
      <c r="J12" s="22"/>
      <c r="K12" s="143"/>
      <c r="L12" s="288"/>
    </row>
    <row r="13" spans="1:15" ht="14.25" customHeight="1">
      <c r="A13" s="311"/>
      <c r="B13" s="226" t="s">
        <v>8</v>
      </c>
      <c r="C13" s="297">
        <f>SUM(H9:H12)</f>
        <v>21937.75</v>
      </c>
      <c r="D13" s="298"/>
      <c r="E13" s="298"/>
      <c r="F13" s="298"/>
      <c r="G13" s="298"/>
      <c r="H13" s="299"/>
      <c r="I13" s="27">
        <f>SUM(I9:I12)</f>
        <v>0</v>
      </c>
      <c r="J13" s="28">
        <f>SUM(J9:J12)</f>
        <v>0</v>
      </c>
      <c r="K13" s="28">
        <f>SUM(K9:K12)</f>
        <v>0</v>
      </c>
      <c r="L13" s="29"/>
    </row>
    <row r="14" spans="1:15" ht="15.75" customHeight="1">
      <c r="A14" s="309">
        <v>2</v>
      </c>
      <c r="B14" s="312" t="s">
        <v>9</v>
      </c>
      <c r="C14" s="291" t="s">
        <v>128</v>
      </c>
      <c r="D14" s="292"/>
      <c r="E14" s="295">
        <v>926</v>
      </c>
      <c r="F14" s="295">
        <v>92695</v>
      </c>
      <c r="G14" s="295">
        <v>6050</v>
      </c>
      <c r="H14" s="527">
        <v>3500</v>
      </c>
      <c r="I14" s="305"/>
      <c r="J14" s="349"/>
      <c r="K14" s="349"/>
      <c r="L14" s="287"/>
    </row>
    <row r="15" spans="1:15" ht="15.75" customHeight="1">
      <c r="A15" s="310"/>
      <c r="B15" s="313"/>
      <c r="C15" s="314"/>
      <c r="D15" s="315"/>
      <c r="E15" s="316"/>
      <c r="F15" s="316"/>
      <c r="G15" s="316"/>
      <c r="H15" s="528"/>
      <c r="I15" s="323"/>
      <c r="J15" s="350"/>
      <c r="K15" s="350"/>
      <c r="L15" s="288"/>
    </row>
    <row r="16" spans="1:15" ht="4.9000000000000004" customHeight="1">
      <c r="A16" s="310"/>
      <c r="B16" s="313"/>
      <c r="C16" s="314"/>
      <c r="D16" s="315"/>
      <c r="E16" s="316"/>
      <c r="F16" s="316"/>
      <c r="G16" s="316"/>
      <c r="H16" s="528"/>
      <c r="I16" s="323"/>
      <c r="J16" s="350"/>
      <c r="K16" s="350"/>
      <c r="L16" s="288"/>
    </row>
    <row r="17" spans="1:12" ht="9" hidden="1" customHeight="1">
      <c r="A17" s="310"/>
      <c r="B17" s="313"/>
      <c r="C17" s="314"/>
      <c r="D17" s="315"/>
      <c r="E17" s="316"/>
      <c r="F17" s="316"/>
      <c r="G17" s="316"/>
      <c r="H17" s="528"/>
      <c r="I17" s="323"/>
      <c r="J17" s="350"/>
      <c r="K17" s="350"/>
      <c r="L17" s="288"/>
    </row>
    <row r="18" spans="1:12" ht="28.5" customHeight="1">
      <c r="A18" s="310"/>
      <c r="B18" s="313"/>
      <c r="C18" s="293"/>
      <c r="D18" s="294"/>
      <c r="E18" s="296"/>
      <c r="F18" s="296"/>
      <c r="G18" s="296"/>
      <c r="H18" s="529"/>
      <c r="I18" s="306"/>
      <c r="J18" s="351"/>
      <c r="K18" s="351"/>
      <c r="L18" s="288"/>
    </row>
    <row r="19" spans="1:12" ht="38.25" customHeight="1">
      <c r="A19" s="310"/>
      <c r="B19" s="313"/>
      <c r="C19" s="318" t="s">
        <v>129</v>
      </c>
      <c r="D19" s="319"/>
      <c r="E19" s="124">
        <v>600</v>
      </c>
      <c r="F19" s="124">
        <v>60016</v>
      </c>
      <c r="G19" s="124">
        <v>6050</v>
      </c>
      <c r="H19" s="193">
        <v>19143.32</v>
      </c>
      <c r="I19" s="21"/>
      <c r="J19" s="144"/>
      <c r="K19" s="144"/>
      <c r="L19" s="288"/>
    </row>
    <row r="20" spans="1:12" ht="26.45" customHeight="1">
      <c r="A20" s="310"/>
      <c r="B20" s="313"/>
      <c r="C20" s="291" t="s">
        <v>130</v>
      </c>
      <c r="D20" s="292"/>
      <c r="E20" s="295">
        <v>750</v>
      </c>
      <c r="F20" s="295">
        <v>75075</v>
      </c>
      <c r="G20" s="65">
        <v>4210</v>
      </c>
      <c r="H20" s="193">
        <v>595.88</v>
      </c>
      <c r="I20" s="165"/>
      <c r="J20" s="154"/>
      <c r="K20" s="154"/>
      <c r="L20" s="288"/>
    </row>
    <row r="21" spans="1:12" ht="27" customHeight="1">
      <c r="A21" s="310"/>
      <c r="B21" s="313"/>
      <c r="C21" s="293"/>
      <c r="D21" s="294"/>
      <c r="E21" s="296"/>
      <c r="F21" s="296"/>
      <c r="G21" s="65">
        <v>4300</v>
      </c>
      <c r="H21" s="193">
        <v>595.87</v>
      </c>
      <c r="I21" s="130"/>
      <c r="J21" s="125"/>
      <c r="K21" s="138"/>
      <c r="L21" s="288"/>
    </row>
    <row r="22" spans="1:12" ht="14.25" customHeight="1">
      <c r="A22" s="311"/>
      <c r="B22" s="226" t="s">
        <v>8</v>
      </c>
      <c r="C22" s="317">
        <f>SUM(H14:H21)</f>
        <v>23835.07</v>
      </c>
      <c r="D22" s="317"/>
      <c r="E22" s="317"/>
      <c r="F22" s="317"/>
      <c r="G22" s="317"/>
      <c r="H22" s="317"/>
      <c r="I22" s="27">
        <f>SUM(I14:I21)</f>
        <v>0</v>
      </c>
      <c r="J22" s="28">
        <f>SUM(J14:J21)</f>
        <v>0</v>
      </c>
      <c r="K22" s="28">
        <f>SUM(K14:K21)</f>
        <v>0</v>
      </c>
      <c r="L22" s="29"/>
    </row>
    <row r="23" spans="1:12" ht="46.5" customHeight="1">
      <c r="A23" s="309">
        <v>3</v>
      </c>
      <c r="B23" s="312" t="s">
        <v>10</v>
      </c>
      <c r="C23" s="332" t="s">
        <v>137</v>
      </c>
      <c r="D23" s="332"/>
      <c r="E23" s="169">
        <v>926</v>
      </c>
      <c r="F23" s="169">
        <v>92695</v>
      </c>
      <c r="G23" s="169">
        <v>6050</v>
      </c>
      <c r="H23" s="191">
        <v>3500</v>
      </c>
      <c r="I23" s="188"/>
      <c r="J23" s="147"/>
      <c r="K23" s="147"/>
      <c r="L23" s="186"/>
    </row>
    <row r="24" spans="1:12" ht="51.75" customHeight="1">
      <c r="A24" s="310"/>
      <c r="B24" s="313"/>
      <c r="C24" s="332" t="s">
        <v>138</v>
      </c>
      <c r="D24" s="332"/>
      <c r="E24" s="169">
        <v>926</v>
      </c>
      <c r="F24" s="169">
        <v>92695</v>
      </c>
      <c r="G24" s="169">
        <v>6050</v>
      </c>
      <c r="H24" s="191">
        <v>6000</v>
      </c>
      <c r="I24" s="188"/>
      <c r="J24" s="147"/>
      <c r="K24" s="147"/>
      <c r="L24" s="186"/>
    </row>
    <row r="25" spans="1:12" ht="35.25" customHeight="1">
      <c r="A25" s="310"/>
      <c r="B25" s="313"/>
      <c r="C25" s="332" t="s">
        <v>139</v>
      </c>
      <c r="D25" s="332"/>
      <c r="E25" s="169">
        <v>926</v>
      </c>
      <c r="F25" s="169">
        <v>92695</v>
      </c>
      <c r="G25" s="169">
        <v>6050</v>
      </c>
      <c r="H25" s="191">
        <v>5827.21</v>
      </c>
      <c r="I25" s="188"/>
      <c r="J25" s="147"/>
      <c r="K25" s="147"/>
      <c r="L25" s="186"/>
    </row>
    <row r="26" spans="1:12" ht="39" customHeight="1">
      <c r="A26" s="310"/>
      <c r="B26" s="313"/>
      <c r="C26" s="332" t="s">
        <v>140</v>
      </c>
      <c r="D26" s="332"/>
      <c r="E26" s="169">
        <v>926</v>
      </c>
      <c r="F26" s="169">
        <v>92695</v>
      </c>
      <c r="G26" s="169">
        <v>6050</v>
      </c>
      <c r="H26" s="191">
        <v>800</v>
      </c>
      <c r="I26" s="188"/>
      <c r="J26" s="147"/>
      <c r="K26" s="147"/>
      <c r="L26" s="186"/>
    </row>
    <row r="27" spans="1:12" ht="7.5" hidden="1" customHeight="1">
      <c r="A27" s="310"/>
      <c r="B27" s="313"/>
      <c r="C27" s="166"/>
      <c r="D27" s="167"/>
      <c r="E27" s="168"/>
      <c r="F27" s="168"/>
      <c r="G27" s="168"/>
      <c r="H27" s="194"/>
      <c r="I27" s="187"/>
      <c r="J27" s="184"/>
      <c r="K27" s="184"/>
      <c r="L27" s="185"/>
    </row>
    <row r="28" spans="1:12" ht="14.25" customHeight="1">
      <c r="A28" s="311"/>
      <c r="B28" s="226" t="s">
        <v>8</v>
      </c>
      <c r="C28" s="297">
        <f>SUM(H23:H26)</f>
        <v>16127.21</v>
      </c>
      <c r="D28" s="298"/>
      <c r="E28" s="298"/>
      <c r="F28" s="298"/>
      <c r="G28" s="298"/>
      <c r="H28" s="299"/>
      <c r="I28" s="27">
        <f>SUM(I23:I26)</f>
        <v>0</v>
      </c>
      <c r="J28" s="28">
        <f>SUM(J23:J27)</f>
        <v>0</v>
      </c>
      <c r="K28" s="28">
        <f>SUM(K23:K26)</f>
        <v>0</v>
      </c>
      <c r="L28" s="29"/>
    </row>
    <row r="29" spans="1:12" ht="50.25" customHeight="1">
      <c r="A29" s="343">
        <v>4</v>
      </c>
      <c r="B29" s="346" t="s">
        <v>11</v>
      </c>
      <c r="C29" s="332" t="s">
        <v>141</v>
      </c>
      <c r="D29" s="332"/>
      <c r="E29" s="62">
        <v>926</v>
      </c>
      <c r="F29" s="62">
        <v>92695</v>
      </c>
      <c r="G29" s="62">
        <v>6050</v>
      </c>
      <c r="H29" s="192">
        <v>16260.4</v>
      </c>
      <c r="I29" s="35"/>
      <c r="J29" s="147"/>
      <c r="K29" s="147"/>
      <c r="L29" s="186"/>
    </row>
    <row r="30" spans="1:12" ht="12" hidden="1" customHeight="1">
      <c r="A30" s="344"/>
      <c r="B30" s="346"/>
      <c r="C30" s="207"/>
      <c r="D30" s="207"/>
      <c r="E30" s="62"/>
      <c r="F30" s="62"/>
      <c r="G30" s="62"/>
      <c r="H30" s="192"/>
      <c r="I30" s="35"/>
      <c r="J30" s="147"/>
      <c r="K30" s="147"/>
      <c r="L30" s="186"/>
    </row>
    <row r="31" spans="1:12" ht="27.75" customHeight="1">
      <c r="A31" s="344"/>
      <c r="B31" s="346"/>
      <c r="C31" s="291" t="s">
        <v>142</v>
      </c>
      <c r="D31" s="292"/>
      <c r="E31" s="325">
        <v>750</v>
      </c>
      <c r="F31" s="325">
        <v>75075</v>
      </c>
      <c r="G31" s="62">
        <v>4210</v>
      </c>
      <c r="H31" s="192">
        <v>427.5</v>
      </c>
      <c r="I31" s="35"/>
      <c r="J31" s="147"/>
      <c r="K31" s="147"/>
      <c r="L31" s="186"/>
    </row>
    <row r="32" spans="1:12" ht="30" customHeight="1">
      <c r="A32" s="344"/>
      <c r="B32" s="346"/>
      <c r="C32" s="293"/>
      <c r="D32" s="294"/>
      <c r="E32" s="326"/>
      <c r="F32" s="326"/>
      <c r="G32" s="62">
        <v>4300</v>
      </c>
      <c r="H32" s="192">
        <v>427.5</v>
      </c>
      <c r="I32" s="35"/>
      <c r="J32" s="147"/>
      <c r="K32" s="147"/>
      <c r="L32" s="186"/>
    </row>
    <row r="33" spans="1:12">
      <c r="A33" s="345"/>
      <c r="B33" s="227" t="s">
        <v>8</v>
      </c>
      <c r="C33" s="409">
        <f>SUM(H29:H32)</f>
        <v>17115.400000000001</v>
      </c>
      <c r="D33" s="512"/>
      <c r="E33" s="512"/>
      <c r="F33" s="512"/>
      <c r="G33" s="512"/>
      <c r="H33" s="513"/>
      <c r="I33" s="29">
        <f>SUM(I29:I32)</f>
        <v>0</v>
      </c>
      <c r="J33" s="28">
        <f>SUM(J29:J32)</f>
        <v>0</v>
      </c>
      <c r="K33" s="28">
        <f>SUM(K29:K32)</f>
        <v>0</v>
      </c>
      <c r="L33" s="61"/>
    </row>
    <row r="34" spans="1:12" ht="44.45" customHeight="1">
      <c r="A34" s="408">
        <v>5</v>
      </c>
      <c r="B34" s="364" t="s">
        <v>12</v>
      </c>
      <c r="C34" s="337" t="s">
        <v>143</v>
      </c>
      <c r="D34" s="525"/>
      <c r="E34" s="209">
        <v>926</v>
      </c>
      <c r="F34" s="209">
        <v>92695</v>
      </c>
      <c r="G34" s="209">
        <v>6050</v>
      </c>
      <c r="H34" s="210">
        <v>3000</v>
      </c>
      <c r="I34" s="210"/>
      <c r="J34" s="107"/>
      <c r="K34" s="107"/>
      <c r="L34" s="106"/>
    </row>
    <row r="35" spans="1:12" ht="44.45" customHeight="1">
      <c r="A35" s="333"/>
      <c r="B35" s="335"/>
      <c r="C35" s="337" t="s">
        <v>144</v>
      </c>
      <c r="D35" s="338"/>
      <c r="E35" s="209">
        <v>926</v>
      </c>
      <c r="F35" s="209">
        <v>92695</v>
      </c>
      <c r="G35" s="209">
        <v>6050</v>
      </c>
      <c r="H35" s="210">
        <v>2000</v>
      </c>
      <c r="I35" s="210"/>
      <c r="J35" s="107"/>
      <c r="K35" s="107"/>
      <c r="L35" s="162"/>
    </row>
    <row r="36" spans="1:12" ht="44.45" customHeight="1">
      <c r="A36" s="333"/>
      <c r="B36" s="335"/>
      <c r="C36" s="337" t="s">
        <v>145</v>
      </c>
      <c r="D36" s="338"/>
      <c r="E36" s="209">
        <v>926</v>
      </c>
      <c r="F36" s="209">
        <v>92695</v>
      </c>
      <c r="G36" s="209">
        <v>6050</v>
      </c>
      <c r="H36" s="210">
        <v>9832.67</v>
      </c>
      <c r="I36" s="210"/>
      <c r="J36" s="107"/>
      <c r="K36" s="107"/>
      <c r="L36" s="162"/>
    </row>
    <row r="37" spans="1:12" ht="19.5" customHeight="1">
      <c r="A37" s="333"/>
      <c r="B37" s="335"/>
      <c r="C37" s="339" t="s">
        <v>146</v>
      </c>
      <c r="D37" s="340"/>
      <c r="E37" s="356">
        <v>750</v>
      </c>
      <c r="F37" s="356">
        <v>75075</v>
      </c>
      <c r="G37" s="209">
        <v>4210</v>
      </c>
      <c r="H37" s="210">
        <v>390.34</v>
      </c>
      <c r="I37" s="210"/>
      <c r="J37" s="107"/>
      <c r="K37" s="107"/>
      <c r="L37" s="162"/>
    </row>
    <row r="38" spans="1:12" ht="18.75" customHeight="1">
      <c r="A38" s="333"/>
      <c r="B38" s="336"/>
      <c r="C38" s="341"/>
      <c r="D38" s="342"/>
      <c r="E38" s="357"/>
      <c r="F38" s="357"/>
      <c r="G38" s="105">
        <v>4300</v>
      </c>
      <c r="H38" s="195">
        <v>390.34</v>
      </c>
      <c r="I38" s="106"/>
      <c r="J38" s="107"/>
      <c r="K38" s="107"/>
      <c r="L38" s="163"/>
    </row>
    <row r="39" spans="1:12" ht="14.25">
      <c r="A39" s="334"/>
      <c r="B39" s="227" t="s">
        <v>8</v>
      </c>
      <c r="C39" s="358">
        <f>SUM(H34:H38)</f>
        <v>15613.35</v>
      </c>
      <c r="D39" s="359"/>
      <c r="E39" s="359"/>
      <c r="F39" s="359"/>
      <c r="G39" s="359"/>
      <c r="H39" s="360"/>
      <c r="I39" s="29">
        <f>SUM(I34:I38)</f>
        <v>0</v>
      </c>
      <c r="J39" s="28">
        <f>SUM(J34:J38)</f>
        <v>0</v>
      </c>
      <c r="K39" s="28">
        <f>SUM(K34:K38)</f>
        <v>0</v>
      </c>
      <c r="L39" s="29"/>
    </row>
    <row r="40" spans="1:12" ht="22.5" customHeight="1">
      <c r="A40" s="363">
        <v>6</v>
      </c>
      <c r="B40" s="364" t="s">
        <v>13</v>
      </c>
      <c r="C40" s="291" t="s">
        <v>147</v>
      </c>
      <c r="D40" s="292"/>
      <c r="E40" s="325">
        <v>926</v>
      </c>
      <c r="F40" s="325">
        <v>92695</v>
      </c>
      <c r="G40" s="325">
        <v>6050</v>
      </c>
      <c r="H40" s="494">
        <v>14500</v>
      </c>
      <c r="I40" s="347"/>
      <c r="J40" s="349"/>
      <c r="K40" s="349"/>
      <c r="L40" s="287"/>
    </row>
    <row r="41" spans="1:12" ht="12.75" customHeight="1">
      <c r="A41" s="363"/>
      <c r="B41" s="335"/>
      <c r="C41" s="314"/>
      <c r="D41" s="315"/>
      <c r="E41" s="361"/>
      <c r="F41" s="361"/>
      <c r="G41" s="361"/>
      <c r="H41" s="495"/>
      <c r="I41" s="362"/>
      <c r="J41" s="350"/>
      <c r="K41" s="350"/>
      <c r="L41" s="288"/>
    </row>
    <row r="42" spans="1:12" ht="12.75" customHeight="1">
      <c r="A42" s="363"/>
      <c r="B42" s="335"/>
      <c r="C42" s="314"/>
      <c r="D42" s="315"/>
      <c r="E42" s="361"/>
      <c r="F42" s="361"/>
      <c r="G42" s="361"/>
      <c r="H42" s="495"/>
      <c r="I42" s="362"/>
      <c r="J42" s="350"/>
      <c r="K42" s="350"/>
      <c r="L42" s="288"/>
    </row>
    <row r="43" spans="1:12" ht="12.75" customHeight="1">
      <c r="A43" s="363"/>
      <c r="B43" s="335"/>
      <c r="C43" s="293"/>
      <c r="D43" s="294"/>
      <c r="E43" s="326"/>
      <c r="F43" s="326"/>
      <c r="G43" s="326"/>
      <c r="H43" s="496"/>
      <c r="I43" s="348"/>
      <c r="J43" s="351"/>
      <c r="K43" s="351"/>
      <c r="L43" s="288"/>
    </row>
    <row r="44" spans="1:12" ht="48" customHeight="1">
      <c r="A44" s="363"/>
      <c r="B44" s="335"/>
      <c r="C44" s="318" t="s">
        <v>148</v>
      </c>
      <c r="D44" s="319"/>
      <c r="E44" s="150">
        <v>926</v>
      </c>
      <c r="F44" s="150">
        <v>92695</v>
      </c>
      <c r="G44" s="150">
        <v>6050</v>
      </c>
      <c r="H44" s="196">
        <v>445.94</v>
      </c>
      <c r="I44" s="153"/>
      <c r="J44" s="151"/>
      <c r="K44" s="151"/>
      <c r="L44" s="288"/>
    </row>
    <row r="45" spans="1:12" ht="33" customHeight="1">
      <c r="A45" s="363"/>
      <c r="B45" s="335"/>
      <c r="C45" s="352" t="s">
        <v>149</v>
      </c>
      <c r="D45" s="353"/>
      <c r="E45" s="325">
        <v>750</v>
      </c>
      <c r="F45" s="325">
        <v>75075</v>
      </c>
      <c r="G45" s="150">
        <v>4210</v>
      </c>
      <c r="H45" s="196">
        <v>393</v>
      </c>
      <c r="I45" s="153"/>
      <c r="J45" s="151"/>
      <c r="K45" s="151"/>
      <c r="L45" s="288"/>
    </row>
    <row r="46" spans="1:12" ht="32.25" customHeight="1">
      <c r="A46" s="363"/>
      <c r="B46" s="335"/>
      <c r="C46" s="354"/>
      <c r="D46" s="355"/>
      <c r="E46" s="326"/>
      <c r="F46" s="326"/>
      <c r="G46" s="121">
        <v>4300</v>
      </c>
      <c r="H46" s="192">
        <v>393</v>
      </c>
      <c r="I46" s="131"/>
      <c r="J46" s="22"/>
      <c r="K46" s="143"/>
      <c r="L46" s="288"/>
    </row>
    <row r="47" spans="1:12" ht="14.25">
      <c r="A47" s="363"/>
      <c r="B47" s="227" t="s">
        <v>8</v>
      </c>
      <c r="C47" s="358">
        <f>SUM(H40:H46)</f>
        <v>15731.94</v>
      </c>
      <c r="D47" s="359"/>
      <c r="E47" s="359"/>
      <c r="F47" s="359"/>
      <c r="G47" s="359"/>
      <c r="H47" s="360"/>
      <c r="I47" s="29">
        <f>SUM(I40:I46)</f>
        <v>0</v>
      </c>
      <c r="J47" s="28">
        <f>SUM(J40:J46)</f>
        <v>0</v>
      </c>
      <c r="K47" s="28">
        <f>SUM(K40:K46)</f>
        <v>0</v>
      </c>
      <c r="L47" s="29"/>
    </row>
    <row r="48" spans="1:12" ht="39" customHeight="1">
      <c r="A48" s="363">
        <v>7</v>
      </c>
      <c r="B48" s="364" t="s">
        <v>14</v>
      </c>
      <c r="C48" s="291" t="s">
        <v>150</v>
      </c>
      <c r="D48" s="292"/>
      <c r="E48" s="523"/>
      <c r="F48" s="523"/>
      <c r="G48" s="523"/>
      <c r="H48" s="494">
        <v>17510.669999999998</v>
      </c>
      <c r="I48" s="347"/>
      <c r="J48" s="349"/>
      <c r="K48" s="349"/>
      <c r="L48" s="287"/>
    </row>
    <row r="49" spans="1:12" ht="25.15" customHeight="1">
      <c r="A49" s="363"/>
      <c r="B49" s="335"/>
      <c r="C49" s="293"/>
      <c r="D49" s="294"/>
      <c r="E49" s="524"/>
      <c r="F49" s="524"/>
      <c r="G49" s="524"/>
      <c r="H49" s="496"/>
      <c r="I49" s="348"/>
      <c r="J49" s="351"/>
      <c r="K49" s="351"/>
      <c r="L49" s="288"/>
    </row>
    <row r="50" spans="1:12" ht="14.25">
      <c r="A50" s="363"/>
      <c r="B50" s="227" t="s">
        <v>8</v>
      </c>
      <c r="C50" s="329">
        <f>SUM(H48:H49)</f>
        <v>17510.669999999998</v>
      </c>
      <c r="D50" s="367"/>
      <c r="E50" s="367"/>
      <c r="F50" s="367"/>
      <c r="G50" s="367"/>
      <c r="H50" s="368"/>
      <c r="I50" s="29">
        <f>SUM(I48:I49)</f>
        <v>0</v>
      </c>
      <c r="J50" s="28">
        <f>SUM(J48:J49)</f>
        <v>0</v>
      </c>
      <c r="K50" s="28">
        <f>SUM(K48:K49)</f>
        <v>0</v>
      </c>
      <c r="L50" s="61"/>
    </row>
    <row r="51" spans="1:12" ht="14.25" customHeight="1">
      <c r="A51" s="363">
        <v>8</v>
      </c>
      <c r="B51" s="364" t="s">
        <v>15</v>
      </c>
      <c r="C51" s="369" t="s">
        <v>151</v>
      </c>
      <c r="D51" s="370"/>
      <c r="E51" s="325">
        <v>926</v>
      </c>
      <c r="F51" s="325">
        <v>92695</v>
      </c>
      <c r="G51" s="325">
        <v>6050</v>
      </c>
      <c r="H51" s="494">
        <v>24467.51</v>
      </c>
      <c r="I51" s="347"/>
      <c r="J51" s="347"/>
      <c r="K51" s="347"/>
      <c r="L51" s="287"/>
    </row>
    <row r="52" spans="1:12" ht="14.25" customHeight="1">
      <c r="A52" s="363"/>
      <c r="B52" s="335"/>
      <c r="C52" s="371"/>
      <c r="D52" s="372"/>
      <c r="E52" s="361"/>
      <c r="F52" s="361"/>
      <c r="G52" s="361"/>
      <c r="H52" s="495"/>
      <c r="I52" s="362"/>
      <c r="J52" s="362"/>
      <c r="K52" s="362"/>
      <c r="L52" s="288"/>
    </row>
    <row r="53" spans="1:12" ht="14.25" customHeight="1">
      <c r="A53" s="363"/>
      <c r="B53" s="335"/>
      <c r="C53" s="371"/>
      <c r="D53" s="372"/>
      <c r="E53" s="361"/>
      <c r="F53" s="361"/>
      <c r="G53" s="361"/>
      <c r="H53" s="495"/>
      <c r="I53" s="362"/>
      <c r="J53" s="362"/>
      <c r="K53" s="362"/>
      <c r="L53" s="288"/>
    </row>
    <row r="54" spans="1:12" ht="14.25" customHeight="1">
      <c r="A54" s="363"/>
      <c r="B54" s="335"/>
      <c r="C54" s="371"/>
      <c r="D54" s="372"/>
      <c r="E54" s="361"/>
      <c r="F54" s="361"/>
      <c r="G54" s="361"/>
      <c r="H54" s="495"/>
      <c r="I54" s="362"/>
      <c r="J54" s="362"/>
      <c r="K54" s="362"/>
      <c r="L54" s="288"/>
    </row>
    <row r="55" spans="1:12" ht="19.5" customHeight="1">
      <c r="A55" s="363"/>
      <c r="B55" s="335"/>
      <c r="C55" s="373"/>
      <c r="D55" s="374"/>
      <c r="E55" s="326"/>
      <c r="F55" s="326"/>
      <c r="G55" s="326"/>
      <c r="H55" s="496"/>
      <c r="I55" s="348"/>
      <c r="J55" s="348"/>
      <c r="K55" s="348"/>
      <c r="L55" s="288"/>
    </row>
    <row r="56" spans="1:12" ht="14.25">
      <c r="A56" s="363"/>
      <c r="B56" s="227" t="s">
        <v>8</v>
      </c>
      <c r="C56" s="379">
        <f>SUM(H51:H55)</f>
        <v>24467.51</v>
      </c>
      <c r="D56" s="380"/>
      <c r="E56" s="330"/>
      <c r="F56" s="330"/>
      <c r="G56" s="330"/>
      <c r="H56" s="331"/>
      <c r="I56" s="29">
        <f>SUM(I51:I55)</f>
        <v>0</v>
      </c>
      <c r="J56" s="28">
        <f>SUM(J51:J55)</f>
        <v>0</v>
      </c>
      <c r="K56" s="28">
        <f>SUM(K51:K55)</f>
        <v>0</v>
      </c>
      <c r="L56" s="29"/>
    </row>
    <row r="57" spans="1:12" ht="39.75" customHeight="1">
      <c r="A57" s="363">
        <v>9</v>
      </c>
      <c r="B57" s="364" t="s">
        <v>16</v>
      </c>
      <c r="C57" s="291" t="s">
        <v>152</v>
      </c>
      <c r="D57" s="292"/>
      <c r="E57" s="377">
        <v>926</v>
      </c>
      <c r="F57" s="325">
        <v>92695</v>
      </c>
      <c r="G57" s="325">
        <v>6050</v>
      </c>
      <c r="H57" s="470">
        <v>19000</v>
      </c>
      <c r="I57" s="375"/>
      <c r="J57" s="349"/>
      <c r="K57" s="349"/>
      <c r="L57" s="287"/>
    </row>
    <row r="58" spans="1:12" ht="20.25" customHeight="1">
      <c r="A58" s="363"/>
      <c r="B58" s="335"/>
      <c r="C58" s="314"/>
      <c r="D58" s="315"/>
      <c r="E58" s="381"/>
      <c r="F58" s="361"/>
      <c r="G58" s="361"/>
      <c r="H58" s="471"/>
      <c r="I58" s="376"/>
      <c r="J58" s="350"/>
      <c r="K58" s="350"/>
      <c r="L58" s="288"/>
    </row>
    <row r="59" spans="1:12" ht="3.75" customHeight="1">
      <c r="A59" s="363"/>
      <c r="B59" s="335"/>
      <c r="C59" s="314"/>
      <c r="D59" s="315"/>
      <c r="E59" s="378"/>
      <c r="F59" s="326"/>
      <c r="G59" s="326"/>
      <c r="H59" s="472"/>
      <c r="I59" s="382"/>
      <c r="J59" s="351"/>
      <c r="K59" s="351"/>
      <c r="L59" s="288"/>
    </row>
    <row r="60" spans="1:12" ht="24.75" customHeight="1">
      <c r="A60" s="363"/>
      <c r="B60" s="335"/>
      <c r="C60" s="291" t="s">
        <v>153</v>
      </c>
      <c r="D60" s="292"/>
      <c r="E60" s="377">
        <v>750</v>
      </c>
      <c r="F60" s="325">
        <v>75075</v>
      </c>
      <c r="G60" s="62">
        <v>4210</v>
      </c>
      <c r="H60" s="197">
        <v>65</v>
      </c>
      <c r="I60" s="64"/>
      <c r="J60" s="22"/>
      <c r="K60" s="143"/>
      <c r="L60" s="288"/>
    </row>
    <row r="61" spans="1:12" ht="32.25" customHeight="1">
      <c r="A61" s="363"/>
      <c r="B61" s="336"/>
      <c r="C61" s="293"/>
      <c r="D61" s="294"/>
      <c r="E61" s="378"/>
      <c r="F61" s="326"/>
      <c r="G61" s="62">
        <v>4300</v>
      </c>
      <c r="H61" s="197">
        <v>65</v>
      </c>
      <c r="I61" s="64"/>
      <c r="J61" s="22"/>
      <c r="K61" s="143"/>
      <c r="L61" s="128"/>
    </row>
    <row r="62" spans="1:12" ht="14.25">
      <c r="A62" s="363"/>
      <c r="B62" s="227" t="s">
        <v>8</v>
      </c>
      <c r="C62" s="383">
        <f>SUM(H57:H61)</f>
        <v>19130</v>
      </c>
      <c r="D62" s="384"/>
      <c r="E62" s="385"/>
      <c r="F62" s="385"/>
      <c r="G62" s="385"/>
      <c r="H62" s="386"/>
      <c r="I62" s="29">
        <f>SUM(I57:I61)</f>
        <v>0</v>
      </c>
      <c r="J62" s="28">
        <f>SUM(J57:J61)</f>
        <v>0</v>
      </c>
      <c r="K62" s="28">
        <f>SUM(K57:K61)</f>
        <v>0</v>
      </c>
      <c r="L62" s="29"/>
    </row>
    <row r="63" spans="1:12" ht="15" customHeight="1">
      <c r="A63" s="408">
        <v>10</v>
      </c>
      <c r="B63" s="364" t="s">
        <v>17</v>
      </c>
      <c r="C63" s="519" t="s">
        <v>184</v>
      </c>
      <c r="D63" s="520"/>
      <c r="E63" s="394">
        <v>926</v>
      </c>
      <c r="F63" s="394">
        <v>92695</v>
      </c>
      <c r="G63" s="394">
        <v>6050</v>
      </c>
      <c r="H63" s="516">
        <v>22253.97</v>
      </c>
      <c r="I63" s="347"/>
      <c r="J63" s="349"/>
      <c r="K63" s="349"/>
      <c r="L63" s="287"/>
    </row>
    <row r="64" spans="1:12" ht="15" customHeight="1">
      <c r="A64" s="333"/>
      <c r="B64" s="335"/>
      <c r="C64" s="521"/>
      <c r="D64" s="522"/>
      <c r="E64" s="394"/>
      <c r="F64" s="394"/>
      <c r="G64" s="394"/>
      <c r="H64" s="517"/>
      <c r="I64" s="362"/>
      <c r="J64" s="350"/>
      <c r="K64" s="350"/>
      <c r="L64" s="288"/>
    </row>
    <row r="65" spans="1:12" ht="105.75" customHeight="1">
      <c r="A65" s="333"/>
      <c r="B65" s="335"/>
      <c r="C65" s="521"/>
      <c r="D65" s="522"/>
      <c r="E65" s="394"/>
      <c r="F65" s="394"/>
      <c r="G65" s="394"/>
      <c r="H65" s="518"/>
      <c r="I65" s="348"/>
      <c r="J65" s="351"/>
      <c r="K65" s="351"/>
      <c r="L65" s="453"/>
    </row>
    <row r="66" spans="1:12" ht="14.25">
      <c r="A66" s="334"/>
      <c r="B66" s="227" t="s">
        <v>8</v>
      </c>
      <c r="C66" s="358">
        <f>SUM(H63)</f>
        <v>22253.97</v>
      </c>
      <c r="D66" s="359"/>
      <c r="E66" s="359"/>
      <c r="F66" s="359"/>
      <c r="G66" s="359"/>
      <c r="H66" s="360"/>
      <c r="I66" s="29">
        <f>SUM(I63)</f>
        <v>0</v>
      </c>
      <c r="J66" s="28">
        <f>SUM(J63)</f>
        <v>0</v>
      </c>
      <c r="K66" s="28">
        <f>SUM(K63)</f>
        <v>0</v>
      </c>
      <c r="L66" s="29"/>
    </row>
    <row r="67" spans="1:12" ht="80.25" customHeight="1">
      <c r="A67" s="363">
        <v>11</v>
      </c>
      <c r="B67" s="364" t="s">
        <v>18</v>
      </c>
      <c r="C67" s="332" t="s">
        <v>131</v>
      </c>
      <c r="D67" s="332"/>
      <c r="E67" s="62">
        <v>926</v>
      </c>
      <c r="F67" s="62">
        <v>92695</v>
      </c>
      <c r="G67" s="62">
        <v>6050</v>
      </c>
      <c r="H67" s="192">
        <v>12500</v>
      </c>
      <c r="I67" s="35"/>
      <c r="J67" s="22"/>
      <c r="K67" s="143"/>
      <c r="L67" s="287"/>
    </row>
    <row r="68" spans="1:12" ht="61.5" customHeight="1">
      <c r="A68" s="363"/>
      <c r="B68" s="335"/>
      <c r="C68" s="332" t="s">
        <v>132</v>
      </c>
      <c r="D68" s="332"/>
      <c r="E68" s="62">
        <v>600</v>
      </c>
      <c r="F68" s="62">
        <v>60016</v>
      </c>
      <c r="G68" s="62">
        <v>6050</v>
      </c>
      <c r="H68" s="192">
        <v>11244.13</v>
      </c>
      <c r="I68" s="35"/>
      <c r="J68" s="22"/>
      <c r="K68" s="143"/>
      <c r="L68" s="288"/>
    </row>
    <row r="69" spans="1:12" ht="39.75" customHeight="1">
      <c r="A69" s="363"/>
      <c r="B69" s="335"/>
      <c r="C69" s="291" t="s">
        <v>133</v>
      </c>
      <c r="D69" s="292"/>
      <c r="E69" s="325">
        <v>750</v>
      </c>
      <c r="F69" s="325">
        <v>75075</v>
      </c>
      <c r="G69" s="62">
        <v>4210</v>
      </c>
      <c r="H69" s="192">
        <v>361.69</v>
      </c>
      <c r="I69" s="35"/>
      <c r="J69" s="22"/>
      <c r="K69" s="143"/>
      <c r="L69" s="288"/>
    </row>
    <row r="70" spans="1:12" ht="37.5" customHeight="1">
      <c r="A70" s="363"/>
      <c r="B70" s="335"/>
      <c r="C70" s="293"/>
      <c r="D70" s="294"/>
      <c r="E70" s="326"/>
      <c r="F70" s="326"/>
      <c r="G70" s="62">
        <v>4300</v>
      </c>
      <c r="H70" s="192">
        <v>361.69</v>
      </c>
      <c r="I70" s="35"/>
      <c r="J70" s="22"/>
      <c r="K70" s="143"/>
      <c r="L70" s="288"/>
    </row>
    <row r="71" spans="1:12" ht="14.25" customHeight="1">
      <c r="A71" s="363"/>
      <c r="B71" s="227" t="s">
        <v>8</v>
      </c>
      <c r="C71" s="409">
        <f>SUM(H67:H70)</f>
        <v>24467.509999999995</v>
      </c>
      <c r="D71" s="512"/>
      <c r="E71" s="512"/>
      <c r="F71" s="512"/>
      <c r="G71" s="512"/>
      <c r="H71" s="513"/>
      <c r="I71" s="29">
        <f>SUM(I67:I70)</f>
        <v>0</v>
      </c>
      <c r="J71" s="28">
        <f>SUM(J67:J70)</f>
        <v>0</v>
      </c>
      <c r="K71" s="28">
        <f>SUM(K67:K70)</f>
        <v>0</v>
      </c>
      <c r="L71" s="29"/>
    </row>
    <row r="72" spans="1:12" ht="77.25" customHeight="1">
      <c r="A72" s="363">
        <v>12</v>
      </c>
      <c r="B72" s="228" t="s">
        <v>19</v>
      </c>
      <c r="C72" s="318" t="s">
        <v>154</v>
      </c>
      <c r="D72" s="319"/>
      <c r="E72" s="121">
        <v>700</v>
      </c>
      <c r="F72" s="121">
        <v>70005</v>
      </c>
      <c r="G72" s="121">
        <v>4270</v>
      </c>
      <c r="H72" s="192">
        <v>19407.990000000002</v>
      </c>
      <c r="I72" s="131"/>
      <c r="J72" s="22"/>
      <c r="K72" s="143"/>
      <c r="L72" s="127"/>
    </row>
    <row r="73" spans="1:12" ht="15" customHeight="1">
      <c r="A73" s="363"/>
      <c r="B73" s="227" t="s">
        <v>8</v>
      </c>
      <c r="C73" s="329">
        <f>SUM(H72)</f>
        <v>19407.990000000002</v>
      </c>
      <c r="D73" s="367"/>
      <c r="E73" s="367"/>
      <c r="F73" s="367"/>
      <c r="G73" s="367"/>
      <c r="H73" s="368"/>
      <c r="I73" s="29">
        <f>SUM(I72)</f>
        <v>0</v>
      </c>
      <c r="J73" s="28">
        <f>SUM(J72)</f>
        <v>0</v>
      </c>
      <c r="K73" s="28">
        <f>SUM(K72)</f>
        <v>0</v>
      </c>
      <c r="L73" s="29"/>
    </row>
    <row r="74" spans="1:12" ht="32.25" customHeight="1">
      <c r="A74" s="363">
        <v>13</v>
      </c>
      <c r="B74" s="346" t="s">
        <v>20</v>
      </c>
      <c r="C74" s="291" t="s">
        <v>125</v>
      </c>
      <c r="D74" s="292"/>
      <c r="E74" s="325">
        <v>926</v>
      </c>
      <c r="F74" s="325">
        <v>92695</v>
      </c>
      <c r="G74" s="325">
        <v>6050</v>
      </c>
      <c r="H74" s="494">
        <v>25200</v>
      </c>
      <c r="I74" s="347"/>
      <c r="J74" s="349"/>
      <c r="K74" s="349"/>
      <c r="L74" s="287"/>
    </row>
    <row r="75" spans="1:12" ht="59.45" customHeight="1">
      <c r="A75" s="363"/>
      <c r="B75" s="346"/>
      <c r="C75" s="314"/>
      <c r="D75" s="315"/>
      <c r="E75" s="361"/>
      <c r="F75" s="361"/>
      <c r="G75" s="361"/>
      <c r="H75" s="495"/>
      <c r="I75" s="362"/>
      <c r="J75" s="350"/>
      <c r="K75" s="350"/>
      <c r="L75" s="288"/>
    </row>
    <row r="76" spans="1:12" ht="25.5" customHeight="1">
      <c r="A76" s="363"/>
      <c r="B76" s="346"/>
      <c r="C76" s="293"/>
      <c r="D76" s="294"/>
      <c r="E76" s="326"/>
      <c r="F76" s="326"/>
      <c r="G76" s="326"/>
      <c r="H76" s="496"/>
      <c r="I76" s="348"/>
      <c r="J76" s="351"/>
      <c r="K76" s="351"/>
      <c r="L76" s="288"/>
    </row>
    <row r="77" spans="1:12" ht="90" customHeight="1">
      <c r="A77" s="363"/>
      <c r="B77" s="346"/>
      <c r="C77" s="318" t="s">
        <v>185</v>
      </c>
      <c r="D77" s="319"/>
      <c r="E77" s="121">
        <v>926</v>
      </c>
      <c r="F77" s="121">
        <v>92605</v>
      </c>
      <c r="G77" s="121">
        <v>4210</v>
      </c>
      <c r="H77" s="192">
        <v>9500</v>
      </c>
      <c r="I77" s="131"/>
      <c r="J77" s="22"/>
      <c r="K77" s="143"/>
      <c r="L77" s="288"/>
    </row>
    <row r="78" spans="1:12" ht="36" customHeight="1">
      <c r="A78" s="363"/>
      <c r="B78" s="346"/>
      <c r="C78" s="352" t="s">
        <v>126</v>
      </c>
      <c r="D78" s="353"/>
      <c r="E78" s="325">
        <v>750</v>
      </c>
      <c r="F78" s="325">
        <v>75075</v>
      </c>
      <c r="G78" s="157">
        <v>4210</v>
      </c>
      <c r="H78" s="192">
        <v>753.59</v>
      </c>
      <c r="I78" s="164"/>
      <c r="J78" s="144"/>
      <c r="K78" s="144"/>
      <c r="L78" s="288"/>
    </row>
    <row r="79" spans="1:12" ht="34.5" customHeight="1">
      <c r="A79" s="363"/>
      <c r="B79" s="346"/>
      <c r="C79" s="354"/>
      <c r="D79" s="355"/>
      <c r="E79" s="326"/>
      <c r="F79" s="326"/>
      <c r="G79" s="121">
        <v>4300</v>
      </c>
      <c r="H79" s="192">
        <v>753.58</v>
      </c>
      <c r="I79" s="131"/>
      <c r="J79" s="22"/>
      <c r="K79" s="143"/>
      <c r="L79" s="288"/>
    </row>
    <row r="80" spans="1:12" ht="15" customHeight="1">
      <c r="A80" s="363"/>
      <c r="B80" s="227" t="s">
        <v>8</v>
      </c>
      <c r="C80" s="329">
        <f>SUM(H74:H79)</f>
        <v>36207.17</v>
      </c>
      <c r="D80" s="367"/>
      <c r="E80" s="367"/>
      <c r="F80" s="367"/>
      <c r="G80" s="367"/>
      <c r="H80" s="368"/>
      <c r="I80" s="29">
        <f>SUM(I74:I79)</f>
        <v>0</v>
      </c>
      <c r="J80" s="28">
        <f>SUM(J74:J79)</f>
        <v>0</v>
      </c>
      <c r="K80" s="28">
        <f>SUM(K74:K79)</f>
        <v>0</v>
      </c>
      <c r="L80" s="29"/>
    </row>
    <row r="81" spans="1:12" ht="33.75" customHeight="1">
      <c r="A81" s="363">
        <v>14</v>
      </c>
      <c r="B81" s="346" t="s">
        <v>21</v>
      </c>
      <c r="C81" s="396" t="s">
        <v>155</v>
      </c>
      <c r="D81" s="397"/>
      <c r="E81" s="402">
        <v>926</v>
      </c>
      <c r="F81" s="402">
        <v>92605</v>
      </c>
      <c r="G81" s="402">
        <v>6050</v>
      </c>
      <c r="H81" s="476">
        <v>30111.51</v>
      </c>
      <c r="I81" s="405"/>
      <c r="J81" s="485"/>
      <c r="K81" s="485"/>
      <c r="L81" s="415"/>
    </row>
    <row r="82" spans="1:12" ht="9.75" customHeight="1">
      <c r="A82" s="363"/>
      <c r="B82" s="346"/>
      <c r="C82" s="398"/>
      <c r="D82" s="399"/>
      <c r="E82" s="403"/>
      <c r="F82" s="403"/>
      <c r="G82" s="403"/>
      <c r="H82" s="484"/>
      <c r="I82" s="406"/>
      <c r="J82" s="486"/>
      <c r="K82" s="486"/>
      <c r="L82" s="416"/>
    </row>
    <row r="83" spans="1:12" ht="23.25" hidden="1" customHeight="1">
      <c r="A83" s="363"/>
      <c r="B83" s="346"/>
      <c r="C83" s="398"/>
      <c r="D83" s="399"/>
      <c r="E83" s="403"/>
      <c r="F83" s="403"/>
      <c r="G83" s="403"/>
      <c r="H83" s="484"/>
      <c r="I83" s="406"/>
      <c r="J83" s="486"/>
      <c r="K83" s="486"/>
      <c r="L83" s="416"/>
    </row>
    <row r="84" spans="1:12" ht="23.25" hidden="1" customHeight="1">
      <c r="A84" s="363"/>
      <c r="B84" s="346"/>
      <c r="C84" s="398"/>
      <c r="D84" s="399"/>
      <c r="E84" s="403"/>
      <c r="F84" s="403"/>
      <c r="G84" s="403"/>
      <c r="H84" s="484"/>
      <c r="I84" s="406"/>
      <c r="J84" s="486"/>
      <c r="K84" s="486"/>
      <c r="L84" s="416"/>
    </row>
    <row r="85" spans="1:12" ht="33.75" hidden="1" customHeight="1">
      <c r="A85" s="363"/>
      <c r="B85" s="346"/>
      <c r="C85" s="398"/>
      <c r="D85" s="399"/>
      <c r="E85" s="403"/>
      <c r="F85" s="403"/>
      <c r="G85" s="403"/>
      <c r="H85" s="484"/>
      <c r="I85" s="406"/>
      <c r="J85" s="486"/>
      <c r="K85" s="486"/>
      <c r="L85" s="416"/>
    </row>
    <row r="86" spans="1:12" ht="33.75" hidden="1" customHeight="1">
      <c r="A86" s="363"/>
      <c r="B86" s="346"/>
      <c r="C86" s="398"/>
      <c r="D86" s="399"/>
      <c r="E86" s="403"/>
      <c r="F86" s="403"/>
      <c r="G86" s="403"/>
      <c r="H86" s="484"/>
      <c r="I86" s="406"/>
      <c r="J86" s="486"/>
      <c r="K86" s="486"/>
      <c r="L86" s="416"/>
    </row>
    <row r="87" spans="1:12" ht="33.75" customHeight="1">
      <c r="A87" s="363"/>
      <c r="B87" s="395"/>
      <c r="C87" s="398"/>
      <c r="D87" s="399"/>
      <c r="E87" s="403"/>
      <c r="F87" s="403"/>
      <c r="G87" s="403"/>
      <c r="H87" s="484"/>
      <c r="I87" s="406"/>
      <c r="J87" s="486"/>
      <c r="K87" s="486"/>
      <c r="L87" s="416"/>
    </row>
    <row r="88" spans="1:12" ht="15" customHeight="1">
      <c r="A88" s="363"/>
      <c r="B88" s="346"/>
      <c r="C88" s="400"/>
      <c r="D88" s="401"/>
      <c r="E88" s="404"/>
      <c r="F88" s="404"/>
      <c r="G88" s="404"/>
      <c r="H88" s="477"/>
      <c r="I88" s="407"/>
      <c r="J88" s="487"/>
      <c r="K88" s="487"/>
      <c r="L88" s="416"/>
    </row>
    <row r="89" spans="1:12" s="14" customFormat="1" ht="12.75" customHeight="1">
      <c r="A89" s="363"/>
      <c r="B89" s="346"/>
      <c r="C89" s="396" t="s">
        <v>177</v>
      </c>
      <c r="D89" s="397"/>
      <c r="E89" s="402">
        <v>750</v>
      </c>
      <c r="F89" s="402">
        <v>75075</v>
      </c>
      <c r="G89" s="402">
        <v>4210</v>
      </c>
      <c r="H89" s="476">
        <v>775</v>
      </c>
      <c r="I89" s="405"/>
      <c r="J89" s="485"/>
      <c r="K89" s="485"/>
      <c r="L89" s="416"/>
    </row>
    <row r="90" spans="1:12" s="14" customFormat="1" ht="24" customHeight="1">
      <c r="A90" s="363"/>
      <c r="B90" s="346"/>
      <c r="C90" s="398"/>
      <c r="D90" s="399"/>
      <c r="E90" s="403"/>
      <c r="F90" s="403"/>
      <c r="G90" s="404"/>
      <c r="H90" s="477"/>
      <c r="I90" s="407"/>
      <c r="J90" s="487"/>
      <c r="K90" s="487"/>
      <c r="L90" s="416"/>
    </row>
    <row r="91" spans="1:12" ht="38.25" customHeight="1">
      <c r="A91" s="363"/>
      <c r="B91" s="346"/>
      <c r="C91" s="400"/>
      <c r="D91" s="401"/>
      <c r="E91" s="404"/>
      <c r="F91" s="404"/>
      <c r="G91" s="105">
        <v>4300</v>
      </c>
      <c r="H91" s="195">
        <v>775</v>
      </c>
      <c r="I91" s="106"/>
      <c r="J91" s="107"/>
      <c r="K91" s="107"/>
      <c r="L91" s="416"/>
    </row>
    <row r="92" spans="1:12">
      <c r="A92" s="363"/>
      <c r="B92" s="227" t="s">
        <v>8</v>
      </c>
      <c r="C92" s="409">
        <f>SUM(H81:H91)</f>
        <v>31661.51</v>
      </c>
      <c r="D92" s="410"/>
      <c r="E92" s="410"/>
      <c r="F92" s="410"/>
      <c r="G92" s="410"/>
      <c r="H92" s="411"/>
      <c r="I92" s="29">
        <f>SUM(I81:I91)</f>
        <v>0</v>
      </c>
      <c r="J92" s="28">
        <f>SUM(J81:J91)</f>
        <v>0</v>
      </c>
      <c r="K92" s="28">
        <f>SUM(K81:K91)</f>
        <v>0</v>
      </c>
      <c r="L92" s="61"/>
    </row>
    <row r="93" spans="1:12" ht="34.5" customHeight="1">
      <c r="A93" s="152"/>
      <c r="B93" s="364" t="s">
        <v>22</v>
      </c>
      <c r="C93" s="432" t="s">
        <v>156</v>
      </c>
      <c r="D93" s="433"/>
      <c r="E93" s="212">
        <v>600</v>
      </c>
      <c r="F93" s="212">
        <v>60016</v>
      </c>
      <c r="G93" s="212">
        <v>6050</v>
      </c>
      <c r="H93" s="192">
        <v>8000</v>
      </c>
      <c r="I93" s="164"/>
      <c r="J93" s="28"/>
      <c r="K93" s="28"/>
      <c r="L93" s="163"/>
    </row>
    <row r="94" spans="1:12" ht="29.25" customHeight="1">
      <c r="A94" s="152"/>
      <c r="B94" s="335"/>
      <c r="C94" s="434" t="s">
        <v>157</v>
      </c>
      <c r="D94" s="435"/>
      <c r="E94" s="212">
        <v>926</v>
      </c>
      <c r="F94" s="212">
        <v>92695</v>
      </c>
      <c r="G94" s="220" t="s">
        <v>187</v>
      </c>
      <c r="H94" s="192">
        <v>6735.96</v>
      </c>
      <c r="I94" s="164"/>
      <c r="J94" s="28"/>
      <c r="K94" s="28"/>
      <c r="L94" s="163"/>
    </row>
    <row r="95" spans="1:12" ht="29.25" customHeight="1">
      <c r="A95" s="152"/>
      <c r="B95" s="335"/>
      <c r="C95" s="436" t="s">
        <v>178</v>
      </c>
      <c r="D95" s="437"/>
      <c r="E95" s="212">
        <v>921</v>
      </c>
      <c r="F95" s="212">
        <v>92195</v>
      </c>
      <c r="G95" s="212">
        <v>4210</v>
      </c>
      <c r="H95" s="192">
        <v>2500</v>
      </c>
      <c r="I95" s="164"/>
      <c r="J95" s="28"/>
      <c r="K95" s="28"/>
      <c r="L95" s="163"/>
    </row>
    <row r="96" spans="1:12" ht="25.5" customHeight="1">
      <c r="A96" s="152"/>
      <c r="B96" s="335"/>
      <c r="C96" s="352" t="s">
        <v>158</v>
      </c>
      <c r="D96" s="353"/>
      <c r="E96" s="438">
        <v>750</v>
      </c>
      <c r="F96" s="438">
        <v>75075</v>
      </c>
      <c r="G96" s="212">
        <v>4210</v>
      </c>
      <c r="H96" s="192">
        <v>453.58</v>
      </c>
      <c r="I96" s="164"/>
      <c r="J96" s="28"/>
      <c r="K96" s="28"/>
      <c r="L96" s="163"/>
    </row>
    <row r="97" spans="1:12" ht="27" customHeight="1">
      <c r="A97" s="363">
        <v>15</v>
      </c>
      <c r="B97" s="336"/>
      <c r="C97" s="354"/>
      <c r="D97" s="355"/>
      <c r="E97" s="439"/>
      <c r="F97" s="439"/>
      <c r="G97" s="211">
        <v>4300</v>
      </c>
      <c r="H97" s="192">
        <v>453.57</v>
      </c>
      <c r="I97" s="164"/>
      <c r="J97" s="22"/>
      <c r="K97" s="143"/>
      <c r="L97" s="127"/>
    </row>
    <row r="98" spans="1:12" ht="14.25">
      <c r="A98" s="363"/>
      <c r="B98" s="227" t="s">
        <v>8</v>
      </c>
      <c r="C98" s="358">
        <f>SUM(H93:H97)</f>
        <v>18143.11</v>
      </c>
      <c r="D98" s="359"/>
      <c r="E98" s="359"/>
      <c r="F98" s="359"/>
      <c r="G98" s="359"/>
      <c r="H98" s="360"/>
      <c r="I98" s="29">
        <f>SUM(I97:I97)</f>
        <v>0</v>
      </c>
      <c r="J98" s="28">
        <f>SUM(J97:J97)</f>
        <v>0</v>
      </c>
      <c r="K98" s="28">
        <f>SUM(K97:K97)</f>
        <v>0</v>
      </c>
      <c r="L98" s="29"/>
    </row>
    <row r="99" spans="1:12" ht="22.5" customHeight="1">
      <c r="A99" s="363">
        <v>16</v>
      </c>
      <c r="B99" s="364" t="s">
        <v>23</v>
      </c>
      <c r="C99" s="291" t="s">
        <v>159</v>
      </c>
      <c r="D99" s="292"/>
      <c r="E99" s="325">
        <v>926</v>
      </c>
      <c r="F99" s="325">
        <v>92695</v>
      </c>
      <c r="G99" s="325">
        <v>6050</v>
      </c>
      <c r="H99" s="494">
        <v>35027.480000000003</v>
      </c>
      <c r="I99" s="347"/>
      <c r="J99" s="349"/>
      <c r="K99" s="349"/>
      <c r="L99" s="287"/>
    </row>
    <row r="100" spans="1:12" ht="22.5" customHeight="1">
      <c r="A100" s="363"/>
      <c r="B100" s="335"/>
      <c r="C100" s="314"/>
      <c r="D100" s="315"/>
      <c r="E100" s="361"/>
      <c r="F100" s="361"/>
      <c r="G100" s="361"/>
      <c r="H100" s="495"/>
      <c r="I100" s="362"/>
      <c r="J100" s="350"/>
      <c r="K100" s="350"/>
      <c r="L100" s="288"/>
    </row>
    <row r="101" spans="1:12" ht="33.75" hidden="1" customHeight="1">
      <c r="A101" s="363"/>
      <c r="B101" s="335"/>
      <c r="C101" s="314"/>
      <c r="D101" s="315"/>
      <c r="E101" s="361"/>
      <c r="F101" s="361"/>
      <c r="G101" s="361"/>
      <c r="H101" s="495"/>
      <c r="I101" s="362"/>
      <c r="J101" s="350"/>
      <c r="K101" s="350"/>
      <c r="L101" s="288"/>
    </row>
    <row r="102" spans="1:12" ht="24.75" hidden="1" customHeight="1">
      <c r="A102" s="363"/>
      <c r="B102" s="335"/>
      <c r="C102" s="314"/>
      <c r="D102" s="315"/>
      <c r="E102" s="361"/>
      <c r="F102" s="361"/>
      <c r="G102" s="361"/>
      <c r="H102" s="495"/>
      <c r="I102" s="362"/>
      <c r="J102" s="350"/>
      <c r="K102" s="350"/>
      <c r="L102" s="288"/>
    </row>
    <row r="103" spans="1:12" ht="6" hidden="1" customHeight="1">
      <c r="A103" s="363"/>
      <c r="B103" s="335"/>
      <c r="C103" s="314"/>
      <c r="D103" s="315"/>
      <c r="E103" s="361"/>
      <c r="F103" s="361"/>
      <c r="G103" s="361"/>
      <c r="H103" s="495"/>
      <c r="I103" s="362"/>
      <c r="J103" s="350"/>
      <c r="K103" s="350"/>
      <c r="L103" s="288"/>
    </row>
    <row r="104" spans="1:12" ht="28.5" hidden="1" customHeight="1">
      <c r="A104" s="363"/>
      <c r="B104" s="335"/>
      <c r="C104" s="314"/>
      <c r="D104" s="315"/>
      <c r="E104" s="361"/>
      <c r="F104" s="361"/>
      <c r="G104" s="361"/>
      <c r="H104" s="495"/>
      <c r="I104" s="362"/>
      <c r="J104" s="350"/>
      <c r="K104" s="350"/>
      <c r="L104" s="288"/>
    </row>
    <row r="105" spans="1:12" ht="26.25" hidden="1" customHeight="1">
      <c r="A105" s="363"/>
      <c r="B105" s="335"/>
      <c r="C105" s="314"/>
      <c r="D105" s="315"/>
      <c r="E105" s="361"/>
      <c r="F105" s="361"/>
      <c r="G105" s="361"/>
      <c r="H105" s="495"/>
      <c r="I105" s="362"/>
      <c r="J105" s="350"/>
      <c r="K105" s="350"/>
      <c r="L105" s="288"/>
    </row>
    <row r="106" spans="1:12" ht="9" customHeight="1">
      <c r="A106" s="363"/>
      <c r="B106" s="335"/>
      <c r="C106" s="293"/>
      <c r="D106" s="294"/>
      <c r="E106" s="326"/>
      <c r="F106" s="326"/>
      <c r="G106" s="326"/>
      <c r="H106" s="496"/>
      <c r="I106" s="348"/>
      <c r="J106" s="351"/>
      <c r="K106" s="351"/>
      <c r="L106" s="288"/>
    </row>
    <row r="107" spans="1:12" ht="38.25" customHeight="1">
      <c r="A107" s="363"/>
      <c r="B107" s="335"/>
      <c r="C107" s="318" t="s">
        <v>58</v>
      </c>
      <c r="D107" s="319"/>
      <c r="E107" s="121">
        <v>750</v>
      </c>
      <c r="F107" s="121">
        <v>75075</v>
      </c>
      <c r="G107" s="121">
        <v>4300</v>
      </c>
      <c r="H107" s="192">
        <v>3500</v>
      </c>
      <c r="I107" s="131"/>
      <c r="J107" s="22"/>
      <c r="K107" s="143"/>
      <c r="L107" s="288"/>
    </row>
    <row r="108" spans="1:12" ht="38.25" customHeight="1">
      <c r="A108" s="363"/>
      <c r="B108" s="335"/>
      <c r="C108" s="423" t="s">
        <v>160</v>
      </c>
      <c r="D108" s="424"/>
      <c r="E108" s="325">
        <v>750</v>
      </c>
      <c r="F108" s="325">
        <v>75075</v>
      </c>
      <c r="G108" s="121">
        <v>4210</v>
      </c>
      <c r="H108" s="192">
        <v>500</v>
      </c>
      <c r="I108" s="131"/>
      <c r="J108" s="22"/>
      <c r="K108" s="143"/>
      <c r="L108" s="288"/>
    </row>
    <row r="109" spans="1:12" ht="30" customHeight="1">
      <c r="A109" s="363"/>
      <c r="B109" s="336"/>
      <c r="C109" s="427"/>
      <c r="D109" s="428"/>
      <c r="E109" s="326"/>
      <c r="F109" s="326"/>
      <c r="G109" s="121">
        <v>4300</v>
      </c>
      <c r="H109" s="192">
        <v>500</v>
      </c>
      <c r="I109" s="131"/>
      <c r="J109" s="22"/>
      <c r="K109" s="143"/>
      <c r="L109" s="128"/>
    </row>
    <row r="110" spans="1:12" ht="14.25">
      <c r="A110" s="363"/>
      <c r="B110" s="227" t="s">
        <v>8</v>
      </c>
      <c r="C110" s="358">
        <f>SUM(H99:H109)</f>
        <v>39527.480000000003</v>
      </c>
      <c r="D110" s="359"/>
      <c r="E110" s="359"/>
      <c r="F110" s="359"/>
      <c r="G110" s="359"/>
      <c r="H110" s="360"/>
      <c r="I110" s="29">
        <f>SUM(I99:I108)</f>
        <v>0</v>
      </c>
      <c r="J110" s="28">
        <f>SUM(J99:J109)</f>
        <v>0</v>
      </c>
      <c r="K110" s="28">
        <f>SUM(K99:K109)</f>
        <v>0</v>
      </c>
      <c r="L110" s="29"/>
    </row>
    <row r="111" spans="1:12" ht="68.25" customHeight="1">
      <c r="A111" s="363">
        <v>17</v>
      </c>
      <c r="B111" s="364" t="s">
        <v>24</v>
      </c>
      <c r="C111" s="318" t="s">
        <v>161</v>
      </c>
      <c r="D111" s="319"/>
      <c r="E111" s="121">
        <v>926</v>
      </c>
      <c r="F111" s="121">
        <v>92695</v>
      </c>
      <c r="G111" s="133">
        <v>6050</v>
      </c>
      <c r="H111" s="198">
        <v>15396</v>
      </c>
      <c r="I111" s="134"/>
      <c r="J111" s="132"/>
      <c r="K111" s="136"/>
      <c r="L111" s="287"/>
    </row>
    <row r="112" spans="1:12" ht="36" customHeight="1">
      <c r="A112" s="363"/>
      <c r="B112" s="335"/>
      <c r="C112" s="423" t="s">
        <v>162</v>
      </c>
      <c r="D112" s="424"/>
      <c r="E112" s="325">
        <v>750</v>
      </c>
      <c r="F112" s="429">
        <v>75075</v>
      </c>
      <c r="G112" s="62">
        <v>4210</v>
      </c>
      <c r="H112" s="199">
        <v>405</v>
      </c>
      <c r="I112" s="35"/>
      <c r="J112" s="144"/>
      <c r="K112" s="147"/>
      <c r="L112" s="422"/>
    </row>
    <row r="113" spans="1:12" ht="12.6" hidden="1" customHeight="1">
      <c r="A113" s="363"/>
      <c r="B113" s="335"/>
      <c r="C113" s="425"/>
      <c r="D113" s="426"/>
      <c r="E113" s="361"/>
      <c r="F113" s="430"/>
      <c r="G113" s="62"/>
      <c r="H113" s="199"/>
      <c r="I113" s="35"/>
      <c r="J113" s="144"/>
      <c r="K113" s="147"/>
      <c r="L113" s="422"/>
    </row>
    <row r="114" spans="1:12" ht="32.25" customHeight="1">
      <c r="A114" s="363"/>
      <c r="B114" s="336"/>
      <c r="C114" s="427"/>
      <c r="D114" s="428"/>
      <c r="E114" s="326"/>
      <c r="F114" s="431"/>
      <c r="G114" s="62">
        <v>4300</v>
      </c>
      <c r="H114" s="199">
        <v>405</v>
      </c>
      <c r="I114" s="35"/>
      <c r="J114" s="144"/>
      <c r="K114" s="147"/>
      <c r="L114" s="141"/>
    </row>
    <row r="115" spans="1:12" ht="14.25" customHeight="1">
      <c r="A115" s="363"/>
      <c r="B115" s="227" t="s">
        <v>8</v>
      </c>
      <c r="C115" s="317">
        <f>SUM(H111:H114)</f>
        <v>16206</v>
      </c>
      <c r="D115" s="317"/>
      <c r="E115" s="317"/>
      <c r="F115" s="317"/>
      <c r="G115" s="440"/>
      <c r="H115" s="440"/>
      <c r="I115" s="135">
        <f>SUM(I111:I113)</f>
        <v>0</v>
      </c>
      <c r="J115" s="142">
        <f>SUM(J111:J114)</f>
        <v>0</v>
      </c>
      <c r="K115" s="142">
        <f>SUM(K111:K114)</f>
        <v>0</v>
      </c>
      <c r="L115" s="29"/>
    </row>
    <row r="116" spans="1:12" ht="42.75" customHeight="1">
      <c r="A116" s="159">
        <v>18</v>
      </c>
      <c r="B116" s="364" t="s">
        <v>25</v>
      </c>
      <c r="C116" s="332" t="s">
        <v>163</v>
      </c>
      <c r="D116" s="332"/>
      <c r="E116" s="157">
        <v>926</v>
      </c>
      <c r="F116" s="157">
        <v>92695</v>
      </c>
      <c r="G116" s="157">
        <v>6050</v>
      </c>
      <c r="H116" s="192">
        <v>1000</v>
      </c>
      <c r="I116" s="35"/>
      <c r="J116" s="68"/>
      <c r="K116" s="68"/>
      <c r="L116" s="155"/>
    </row>
    <row r="117" spans="1:12" ht="30.75" customHeight="1">
      <c r="A117" s="160"/>
      <c r="B117" s="335"/>
      <c r="C117" s="332" t="s">
        <v>164</v>
      </c>
      <c r="D117" s="332"/>
      <c r="E117" s="157">
        <v>926</v>
      </c>
      <c r="F117" s="157">
        <v>92695</v>
      </c>
      <c r="G117" s="157">
        <v>6050</v>
      </c>
      <c r="H117" s="216">
        <v>18342</v>
      </c>
      <c r="I117" s="64"/>
      <c r="J117" s="68"/>
      <c r="K117" s="68"/>
      <c r="L117" s="156"/>
    </row>
    <row r="118" spans="1:12" ht="29.25" customHeight="1">
      <c r="A118" s="160"/>
      <c r="B118" s="335"/>
      <c r="C118" s="352" t="s">
        <v>165</v>
      </c>
      <c r="D118" s="353"/>
      <c r="E118" s="325">
        <v>750</v>
      </c>
      <c r="F118" s="325">
        <v>75075</v>
      </c>
      <c r="G118" s="157">
        <v>4210</v>
      </c>
      <c r="H118" s="216">
        <v>685.2</v>
      </c>
      <c r="I118" s="64"/>
      <c r="J118" s="68"/>
      <c r="K118" s="68"/>
      <c r="L118" s="156"/>
    </row>
    <row r="119" spans="1:12" ht="27.75" customHeight="1">
      <c r="A119" s="160"/>
      <c r="B119" s="336"/>
      <c r="C119" s="354"/>
      <c r="D119" s="355"/>
      <c r="E119" s="326"/>
      <c r="F119" s="326"/>
      <c r="G119" s="157">
        <v>4300</v>
      </c>
      <c r="H119" s="216">
        <v>685.2</v>
      </c>
      <c r="I119" s="64"/>
      <c r="J119" s="69"/>
      <c r="K119" s="69"/>
      <c r="L119" s="158"/>
    </row>
    <row r="120" spans="1:12">
      <c r="A120" s="161"/>
      <c r="B120" s="227" t="s">
        <v>8</v>
      </c>
      <c r="D120" s="208"/>
      <c r="E120" s="514">
        <f>SUM(H116:H119)</f>
        <v>20712.400000000001</v>
      </c>
      <c r="F120" s="514"/>
      <c r="G120" s="514"/>
      <c r="H120" s="515"/>
      <c r="I120" s="29">
        <f>SUM(I116:I118)</f>
        <v>0</v>
      </c>
      <c r="J120" s="28">
        <f>SUM(J116:J118)</f>
        <v>0</v>
      </c>
      <c r="K120" s="28">
        <f>SUM(K116:K118)</f>
        <v>0</v>
      </c>
      <c r="L120" s="29"/>
    </row>
    <row r="121" spans="1:12" ht="57.75" customHeight="1">
      <c r="A121" s="363">
        <v>19</v>
      </c>
      <c r="B121" s="346" t="s">
        <v>26</v>
      </c>
      <c r="C121" s="396" t="s">
        <v>166</v>
      </c>
      <c r="D121" s="397"/>
      <c r="E121" s="122">
        <v>600</v>
      </c>
      <c r="F121" s="122">
        <v>60016</v>
      </c>
      <c r="G121" s="122">
        <v>6050</v>
      </c>
      <c r="H121" s="200">
        <v>16973.099999999999</v>
      </c>
      <c r="I121" s="123"/>
      <c r="J121" s="129"/>
      <c r="K121" s="139"/>
      <c r="L121" s="287"/>
    </row>
    <row r="122" spans="1:12" ht="14.25" hidden="1" customHeight="1">
      <c r="A122" s="363"/>
      <c r="B122" s="346"/>
      <c r="C122" s="114"/>
      <c r="D122" s="115"/>
      <c r="E122" s="116"/>
      <c r="F122" s="116"/>
      <c r="G122" s="116"/>
      <c r="H122" s="201"/>
      <c r="I122" s="117"/>
      <c r="J122" s="118"/>
      <c r="K122" s="118"/>
      <c r="L122" s="288"/>
    </row>
    <row r="123" spans="1:12" ht="25.5" customHeight="1">
      <c r="A123" s="363"/>
      <c r="B123" s="346"/>
      <c r="C123" s="443" t="s">
        <v>167</v>
      </c>
      <c r="D123" s="443"/>
      <c r="E123" s="402">
        <v>750</v>
      </c>
      <c r="F123" s="402">
        <v>75075</v>
      </c>
      <c r="G123" s="62">
        <v>4210</v>
      </c>
      <c r="H123" s="192">
        <v>446.66</v>
      </c>
      <c r="I123" s="35"/>
      <c r="J123" s="147"/>
      <c r="K123" s="147"/>
      <c r="L123" s="288"/>
    </row>
    <row r="124" spans="1:12" ht="41.25" customHeight="1">
      <c r="A124" s="363"/>
      <c r="B124" s="346"/>
      <c r="C124" s="443"/>
      <c r="D124" s="443"/>
      <c r="E124" s="404"/>
      <c r="F124" s="404"/>
      <c r="G124" s="105">
        <v>4300</v>
      </c>
      <c r="H124" s="195">
        <v>446.66</v>
      </c>
      <c r="I124" s="106"/>
      <c r="J124" s="107"/>
      <c r="K124" s="107"/>
      <c r="L124" s="288"/>
    </row>
    <row r="125" spans="1:12">
      <c r="A125" s="363"/>
      <c r="B125" s="227" t="s">
        <v>8</v>
      </c>
      <c r="C125" s="213"/>
      <c r="D125" s="208"/>
      <c r="E125" s="410">
        <f>SUM(H121:H124)</f>
        <v>17866.419999999998</v>
      </c>
      <c r="F125" s="512">
        <f t="shared" ref="F125:H125" si="0">SUM(F121:F124)</f>
        <v>135091</v>
      </c>
      <c r="G125" s="512">
        <f t="shared" si="0"/>
        <v>14560</v>
      </c>
      <c r="H125" s="513">
        <f t="shared" si="0"/>
        <v>17866.419999999998</v>
      </c>
      <c r="I125" s="29">
        <f>SUM(I121:I124)</f>
        <v>0</v>
      </c>
      <c r="J125" s="28">
        <f>SUM(J121:J124)</f>
        <v>0</v>
      </c>
      <c r="K125" s="28">
        <f>SUM(K121:K124)</f>
        <v>0</v>
      </c>
      <c r="L125" s="29"/>
    </row>
    <row r="126" spans="1:12" ht="45.75" customHeight="1">
      <c r="A126" s="363">
        <v>20</v>
      </c>
      <c r="B126" s="346" t="s">
        <v>27</v>
      </c>
      <c r="C126" s="291" t="s">
        <v>168</v>
      </c>
      <c r="D126" s="292"/>
      <c r="E126" s="325">
        <v>600</v>
      </c>
      <c r="F126" s="325">
        <v>60016</v>
      </c>
      <c r="G126" s="325">
        <v>6050</v>
      </c>
      <c r="H126" s="494">
        <v>19447.52</v>
      </c>
      <c r="I126" s="347"/>
      <c r="J126" s="349"/>
      <c r="K126" s="349"/>
      <c r="L126" s="287"/>
    </row>
    <row r="127" spans="1:12" ht="3.6" customHeight="1">
      <c r="A127" s="363"/>
      <c r="B127" s="346"/>
      <c r="C127" s="314"/>
      <c r="D127" s="315"/>
      <c r="E127" s="361"/>
      <c r="F127" s="361"/>
      <c r="G127" s="361"/>
      <c r="H127" s="495"/>
      <c r="I127" s="362"/>
      <c r="J127" s="350"/>
      <c r="K127" s="350"/>
      <c r="L127" s="288"/>
    </row>
    <row r="128" spans="1:12" ht="22.5" customHeight="1">
      <c r="A128" s="363"/>
      <c r="B128" s="346"/>
      <c r="C128" s="293"/>
      <c r="D128" s="294"/>
      <c r="E128" s="326"/>
      <c r="F128" s="326"/>
      <c r="G128" s="326"/>
      <c r="H128" s="496"/>
      <c r="I128" s="348"/>
      <c r="J128" s="351"/>
      <c r="K128" s="351"/>
      <c r="L128" s="288"/>
    </row>
    <row r="129" spans="1:12" ht="14.25">
      <c r="A129" s="363"/>
      <c r="B129" s="227" t="s">
        <v>8</v>
      </c>
      <c r="C129" s="358">
        <f>SUM(H126:H128)</f>
        <v>19447.52</v>
      </c>
      <c r="D129" s="359"/>
      <c r="E129" s="359"/>
      <c r="F129" s="359"/>
      <c r="G129" s="359"/>
      <c r="H129" s="360"/>
      <c r="I129" s="29">
        <f>SUM(I126:I128)</f>
        <v>0</v>
      </c>
      <c r="J129" s="28">
        <f>SUM(J126:J128)</f>
        <v>0</v>
      </c>
      <c r="K129" s="28">
        <f>SUM(K126:K128)</f>
        <v>0</v>
      </c>
      <c r="L129" s="29"/>
    </row>
    <row r="130" spans="1:12" ht="34.5" customHeight="1">
      <c r="A130" s="363">
        <v>21</v>
      </c>
      <c r="B130" s="346" t="s">
        <v>35</v>
      </c>
      <c r="C130" s="291" t="s">
        <v>188</v>
      </c>
      <c r="D130" s="292"/>
      <c r="E130" s="325">
        <v>600</v>
      </c>
      <c r="F130" s="325">
        <v>60016</v>
      </c>
      <c r="G130" s="325">
        <v>6050</v>
      </c>
      <c r="H130" s="494">
        <v>18696.5</v>
      </c>
      <c r="I130" s="347"/>
      <c r="J130" s="349"/>
      <c r="K130" s="349"/>
      <c r="L130" s="287"/>
    </row>
    <row r="131" spans="1:12" ht="34.5" customHeight="1">
      <c r="A131" s="363"/>
      <c r="B131" s="346"/>
      <c r="C131" s="314"/>
      <c r="D131" s="315"/>
      <c r="E131" s="361"/>
      <c r="F131" s="361"/>
      <c r="G131" s="361"/>
      <c r="H131" s="495"/>
      <c r="I131" s="362"/>
      <c r="J131" s="350"/>
      <c r="K131" s="350"/>
      <c r="L131" s="288"/>
    </row>
    <row r="132" spans="1:12" ht="27" customHeight="1">
      <c r="A132" s="363"/>
      <c r="B132" s="346"/>
      <c r="C132" s="293"/>
      <c r="D132" s="294"/>
      <c r="E132" s="326"/>
      <c r="F132" s="326"/>
      <c r="G132" s="326"/>
      <c r="H132" s="496"/>
      <c r="I132" s="348"/>
      <c r="J132" s="351"/>
      <c r="K132" s="351"/>
      <c r="L132" s="288"/>
    </row>
    <row r="133" spans="1:12">
      <c r="A133" s="363"/>
      <c r="B133" s="227" t="s">
        <v>8</v>
      </c>
      <c r="C133" s="450">
        <f>SUM(H130:H132)</f>
        <v>18696.5</v>
      </c>
      <c r="D133" s="451"/>
      <c r="E133" s="451"/>
      <c r="F133" s="451"/>
      <c r="G133" s="451"/>
      <c r="H133" s="452"/>
      <c r="I133" s="29">
        <f>SUM(I130:I132)</f>
        <v>0</v>
      </c>
      <c r="J133" s="28">
        <f>SUM(J130:J132)</f>
        <v>0</v>
      </c>
      <c r="K133" s="28">
        <f>SUM(K130:K132)</f>
        <v>0</v>
      </c>
      <c r="L133" s="29"/>
    </row>
    <row r="134" spans="1:12" ht="3" customHeight="1">
      <c r="A134" s="363">
        <v>22</v>
      </c>
      <c r="B134" s="364" t="s">
        <v>28</v>
      </c>
      <c r="C134" s="502" t="s">
        <v>169</v>
      </c>
      <c r="D134" s="508"/>
      <c r="E134" s="365">
        <v>926</v>
      </c>
      <c r="F134" s="365">
        <v>92695</v>
      </c>
      <c r="G134" s="365">
        <v>6050</v>
      </c>
      <c r="H134" s="473">
        <v>8900</v>
      </c>
      <c r="I134" s="347"/>
      <c r="J134" s="349"/>
      <c r="K134" s="349"/>
      <c r="L134" s="287"/>
    </row>
    <row r="135" spans="1:12" ht="51" customHeight="1">
      <c r="A135" s="363"/>
      <c r="B135" s="335"/>
      <c r="C135" s="504"/>
      <c r="D135" s="509"/>
      <c r="E135" s="511"/>
      <c r="F135" s="511"/>
      <c r="G135" s="511"/>
      <c r="H135" s="474"/>
      <c r="I135" s="362"/>
      <c r="J135" s="350"/>
      <c r="K135" s="350"/>
      <c r="L135" s="288"/>
    </row>
    <row r="136" spans="1:12" ht="5.25" customHeight="1">
      <c r="A136" s="363"/>
      <c r="B136" s="335"/>
      <c r="C136" s="504"/>
      <c r="D136" s="509"/>
      <c r="E136" s="511"/>
      <c r="F136" s="511"/>
      <c r="G136" s="511"/>
      <c r="H136" s="474"/>
      <c r="I136" s="362"/>
      <c r="J136" s="350"/>
      <c r="K136" s="350"/>
      <c r="L136" s="288"/>
    </row>
    <row r="137" spans="1:12" ht="58.5" customHeight="1">
      <c r="A137" s="363"/>
      <c r="B137" s="335"/>
      <c r="C137" s="506"/>
      <c r="D137" s="510"/>
      <c r="E137" s="366"/>
      <c r="F137" s="366"/>
      <c r="G137" s="366"/>
      <c r="H137" s="475"/>
      <c r="I137" s="348"/>
      <c r="J137" s="351"/>
      <c r="K137" s="351"/>
      <c r="L137" s="288"/>
    </row>
    <row r="138" spans="1:12" ht="54.6" customHeight="1">
      <c r="A138" s="363"/>
      <c r="B138" s="335"/>
      <c r="C138" s="500" t="s">
        <v>170</v>
      </c>
      <c r="D138" s="501"/>
      <c r="E138" s="189">
        <v>926</v>
      </c>
      <c r="F138" s="189">
        <v>92695</v>
      </c>
      <c r="G138" s="189">
        <v>6050</v>
      </c>
      <c r="H138" s="202">
        <v>13054.99</v>
      </c>
      <c r="I138" s="131"/>
      <c r="J138" s="22"/>
      <c r="K138" s="143"/>
      <c r="L138" s="288"/>
    </row>
    <row r="139" spans="1:12" ht="24" customHeight="1">
      <c r="A139" s="363"/>
      <c r="B139" s="335"/>
      <c r="C139" s="502" t="s">
        <v>63</v>
      </c>
      <c r="D139" s="503"/>
      <c r="E139" s="446">
        <v>750</v>
      </c>
      <c r="F139" s="446">
        <v>75075</v>
      </c>
      <c r="G139" s="446">
        <v>4210</v>
      </c>
      <c r="H139" s="473">
        <v>525</v>
      </c>
      <c r="I139" s="347"/>
      <c r="J139" s="349"/>
      <c r="K139" s="349"/>
      <c r="L139" s="288"/>
    </row>
    <row r="140" spans="1:12" ht="21.6" customHeight="1">
      <c r="A140" s="363"/>
      <c r="B140" s="335"/>
      <c r="C140" s="504"/>
      <c r="D140" s="505"/>
      <c r="E140" s="446"/>
      <c r="F140" s="446"/>
      <c r="G140" s="446"/>
      <c r="H140" s="475"/>
      <c r="I140" s="348"/>
      <c r="J140" s="351"/>
      <c r="K140" s="351"/>
      <c r="L140" s="288"/>
    </row>
    <row r="141" spans="1:12" ht="22.9" customHeight="1">
      <c r="A141" s="363"/>
      <c r="B141" s="336"/>
      <c r="C141" s="506"/>
      <c r="D141" s="507"/>
      <c r="E141" s="446"/>
      <c r="F141" s="446"/>
      <c r="G141" s="189">
        <v>4300</v>
      </c>
      <c r="H141" s="203">
        <v>525</v>
      </c>
      <c r="I141" s="120"/>
      <c r="J141" s="126"/>
      <c r="K141" s="137"/>
      <c r="L141" s="128"/>
    </row>
    <row r="142" spans="1:12" ht="24.6" customHeight="1">
      <c r="A142" s="363"/>
      <c r="B142" s="227" t="s">
        <v>8</v>
      </c>
      <c r="C142" s="215"/>
      <c r="D142" s="214"/>
      <c r="E142" s="441">
        <f>SUM(H134:H141)</f>
        <v>23004.989999999998</v>
      </c>
      <c r="F142" s="441"/>
      <c r="G142" s="441"/>
      <c r="H142" s="442"/>
      <c r="I142" s="29">
        <f>SUM(I134:I140)</f>
        <v>0</v>
      </c>
      <c r="J142" s="28">
        <f>SUM(J134:J141)</f>
        <v>0</v>
      </c>
      <c r="K142" s="28">
        <f>SUM(K134:K141)</f>
        <v>0</v>
      </c>
      <c r="L142" s="29"/>
    </row>
    <row r="143" spans="1:12" ht="17.25" customHeight="1">
      <c r="A143" s="408">
        <v>23</v>
      </c>
      <c r="B143" s="364" t="s">
        <v>29</v>
      </c>
      <c r="C143" s="291" t="s">
        <v>171</v>
      </c>
      <c r="D143" s="292"/>
      <c r="E143" s="394">
        <v>926</v>
      </c>
      <c r="F143" s="394">
        <v>92695</v>
      </c>
      <c r="G143" s="394">
        <v>6050</v>
      </c>
      <c r="H143" s="494">
        <v>19763.740000000002</v>
      </c>
      <c r="I143" s="347"/>
      <c r="J143" s="349"/>
      <c r="K143" s="349"/>
      <c r="L143" s="287"/>
    </row>
    <row r="144" spans="1:12" ht="17.25" customHeight="1">
      <c r="A144" s="333"/>
      <c r="B144" s="335"/>
      <c r="C144" s="314"/>
      <c r="D144" s="315"/>
      <c r="E144" s="394"/>
      <c r="F144" s="394"/>
      <c r="G144" s="394"/>
      <c r="H144" s="495"/>
      <c r="I144" s="362"/>
      <c r="J144" s="350"/>
      <c r="K144" s="350"/>
      <c r="L144" s="288"/>
    </row>
    <row r="145" spans="1:12" ht="40.5" customHeight="1">
      <c r="A145" s="333"/>
      <c r="B145" s="336"/>
      <c r="C145" s="293"/>
      <c r="D145" s="294"/>
      <c r="E145" s="394"/>
      <c r="F145" s="394"/>
      <c r="G145" s="394"/>
      <c r="H145" s="496"/>
      <c r="I145" s="348"/>
      <c r="J145" s="351"/>
      <c r="K145" s="351"/>
      <c r="L145" s="453"/>
    </row>
    <row r="146" spans="1:12" ht="14.25">
      <c r="A146" s="334"/>
      <c r="B146" s="227" t="s">
        <v>8</v>
      </c>
      <c r="C146" s="329">
        <f>SUM(H143:H143)</f>
        <v>19763.740000000002</v>
      </c>
      <c r="D146" s="330"/>
      <c r="E146" s="330"/>
      <c r="F146" s="330"/>
      <c r="G146" s="330"/>
      <c r="H146" s="331"/>
      <c r="I146" s="29">
        <f>SUM(I143:I143)</f>
        <v>0</v>
      </c>
      <c r="J146" s="28">
        <f>SUM(J143:J143)</f>
        <v>0</v>
      </c>
      <c r="K146" s="28">
        <f>SUM(K143:K143)</f>
        <v>0</v>
      </c>
      <c r="L146" s="29"/>
    </row>
    <row r="147" spans="1:12" ht="42.75" customHeight="1">
      <c r="A147" s="363">
        <v>24</v>
      </c>
      <c r="B147" s="364" t="s">
        <v>30</v>
      </c>
      <c r="C147" s="318" t="s">
        <v>65</v>
      </c>
      <c r="D147" s="319"/>
      <c r="E147" s="121">
        <v>600</v>
      </c>
      <c r="F147" s="121">
        <v>60016</v>
      </c>
      <c r="G147" s="121">
        <v>4270</v>
      </c>
      <c r="H147" s="192">
        <v>11851.16</v>
      </c>
      <c r="I147" s="131"/>
      <c r="J147" s="22"/>
      <c r="K147" s="143"/>
      <c r="L147" s="287"/>
    </row>
    <row r="148" spans="1:12" ht="32.25" customHeight="1">
      <c r="A148" s="363"/>
      <c r="B148" s="335"/>
      <c r="C148" s="423" t="s">
        <v>66</v>
      </c>
      <c r="D148" s="424"/>
      <c r="E148" s="325">
        <v>750</v>
      </c>
      <c r="F148" s="325">
        <v>75075</v>
      </c>
      <c r="G148" s="121">
        <v>4210</v>
      </c>
      <c r="H148" s="192">
        <v>300</v>
      </c>
      <c r="I148" s="131"/>
      <c r="J148" s="22"/>
      <c r="K148" s="143"/>
      <c r="L148" s="288"/>
    </row>
    <row r="149" spans="1:12" ht="36.75" customHeight="1">
      <c r="A149" s="363"/>
      <c r="B149" s="335"/>
      <c r="C149" s="427"/>
      <c r="D149" s="428"/>
      <c r="E149" s="326"/>
      <c r="F149" s="326"/>
      <c r="G149" s="121">
        <v>4300</v>
      </c>
      <c r="H149" s="192">
        <v>300</v>
      </c>
      <c r="I149" s="131"/>
      <c r="J149" s="22"/>
      <c r="K149" s="143"/>
      <c r="L149" s="288"/>
    </row>
    <row r="150" spans="1:12" ht="14.25">
      <c r="A150" s="363"/>
      <c r="B150" s="227" t="s">
        <v>8</v>
      </c>
      <c r="C150" s="358">
        <f>SUM(H147:H149)</f>
        <v>12451.16</v>
      </c>
      <c r="D150" s="359"/>
      <c r="E150" s="359"/>
      <c r="F150" s="359"/>
      <c r="G150" s="359"/>
      <c r="H150" s="360"/>
      <c r="I150" s="29">
        <f>SUM(I147:I149)</f>
        <v>0</v>
      </c>
      <c r="J150" s="28">
        <f>SUM(J147:J149)</f>
        <v>0</v>
      </c>
      <c r="K150" s="28">
        <f>SUM(K147:K149)</f>
        <v>0</v>
      </c>
      <c r="L150" s="29"/>
    </row>
    <row r="151" spans="1:12" ht="39.75" customHeight="1">
      <c r="A151" s="152"/>
      <c r="B151" s="364" t="s">
        <v>31</v>
      </c>
      <c r="C151" s="434" t="s">
        <v>172</v>
      </c>
      <c r="D151" s="460"/>
      <c r="E151" s="144">
        <v>926</v>
      </c>
      <c r="F151" s="144">
        <v>92695</v>
      </c>
      <c r="G151" s="212">
        <v>6050</v>
      </c>
      <c r="H151" s="216">
        <v>21951.48</v>
      </c>
      <c r="I151" s="29"/>
      <c r="J151" s="28"/>
      <c r="K151" s="28"/>
      <c r="L151" s="155"/>
    </row>
    <row r="152" spans="1:12" ht="57.75" customHeight="1">
      <c r="A152" s="152"/>
      <c r="B152" s="335"/>
      <c r="C152" s="461" t="s">
        <v>179</v>
      </c>
      <c r="D152" s="462"/>
      <c r="E152" s="144">
        <v>926</v>
      </c>
      <c r="F152" s="144">
        <v>92695</v>
      </c>
      <c r="G152" s="212">
        <v>6050</v>
      </c>
      <c r="H152" s="216">
        <v>6000</v>
      </c>
      <c r="I152" s="29"/>
      <c r="J152" s="28"/>
      <c r="K152" s="28"/>
      <c r="L152" s="155"/>
    </row>
    <row r="153" spans="1:12" ht="41.25" customHeight="1">
      <c r="A153" s="152"/>
      <c r="B153" s="335"/>
      <c r="C153" s="436" t="s">
        <v>180</v>
      </c>
      <c r="D153" s="437"/>
      <c r="E153" s="144">
        <v>926</v>
      </c>
      <c r="F153" s="144">
        <v>92695</v>
      </c>
      <c r="G153" s="212">
        <v>6050</v>
      </c>
      <c r="H153" s="216">
        <v>9600</v>
      </c>
      <c r="I153" s="29"/>
      <c r="J153" s="28"/>
      <c r="K153" s="28"/>
      <c r="L153" s="155"/>
    </row>
    <row r="154" spans="1:12" ht="41.25" customHeight="1">
      <c r="A154" s="152"/>
      <c r="B154" s="335"/>
      <c r="C154" s="463" t="s">
        <v>181</v>
      </c>
      <c r="D154" s="464"/>
      <c r="E154" s="467">
        <v>750</v>
      </c>
      <c r="F154" s="467">
        <v>75075</v>
      </c>
      <c r="G154" s="217">
        <v>4210</v>
      </c>
      <c r="H154" s="218">
        <v>988</v>
      </c>
      <c r="I154" s="29"/>
      <c r="J154" s="28"/>
      <c r="K154" s="28"/>
      <c r="L154" s="155"/>
    </row>
    <row r="155" spans="1:12" ht="39" customHeight="1">
      <c r="A155" s="152"/>
      <c r="B155" s="335"/>
      <c r="C155" s="465"/>
      <c r="D155" s="466"/>
      <c r="E155" s="468"/>
      <c r="F155" s="468"/>
      <c r="G155" s="217">
        <v>4300</v>
      </c>
      <c r="H155" s="218">
        <v>988</v>
      </c>
      <c r="I155" s="29"/>
      <c r="J155" s="28"/>
      <c r="K155" s="28"/>
      <c r="L155" s="155"/>
    </row>
    <row r="156" spans="1:12" ht="28.5" customHeight="1">
      <c r="A156" s="152"/>
      <c r="B156" s="335"/>
      <c r="C156" s="480" t="s">
        <v>186</v>
      </c>
      <c r="D156" s="481"/>
      <c r="E156" s="478">
        <v>750</v>
      </c>
      <c r="F156" s="478">
        <v>75075</v>
      </c>
      <c r="G156" s="221">
        <v>4210</v>
      </c>
      <c r="H156" s="222"/>
      <c r="I156" s="29"/>
      <c r="J156" s="28"/>
      <c r="K156" s="28"/>
      <c r="L156" s="155"/>
    </row>
    <row r="157" spans="1:12" ht="36" customHeight="1">
      <c r="A157" s="152"/>
      <c r="B157" s="335"/>
      <c r="C157" s="482"/>
      <c r="D157" s="483"/>
      <c r="E157" s="479"/>
      <c r="F157" s="479"/>
      <c r="G157" s="221">
        <v>4300</v>
      </c>
      <c r="H157" s="222"/>
      <c r="I157" s="29"/>
      <c r="J157" s="28"/>
      <c r="K157" s="28"/>
      <c r="L157" s="155"/>
    </row>
    <row r="158" spans="1:12">
      <c r="A158" s="152"/>
      <c r="B158" s="227" t="s">
        <v>8</v>
      </c>
      <c r="C158" s="497">
        <f>SUM(H151:H157)</f>
        <v>39527.479999999996</v>
      </c>
      <c r="D158" s="498"/>
      <c r="E158" s="498"/>
      <c r="F158" s="498"/>
      <c r="G158" s="498"/>
      <c r="H158" s="499"/>
      <c r="I158" s="29">
        <f>SUM(I151:I157)</f>
        <v>0</v>
      </c>
      <c r="J158" s="29">
        <f t="shared" ref="J158:K158" si="1">SUM(J151:J157)</f>
        <v>0</v>
      </c>
      <c r="K158" s="29">
        <f t="shared" si="1"/>
        <v>0</v>
      </c>
      <c r="L158" s="29"/>
    </row>
    <row r="159" spans="1:12" ht="7.9" customHeight="1">
      <c r="A159" s="363">
        <v>26</v>
      </c>
      <c r="B159" s="364" t="s">
        <v>32</v>
      </c>
      <c r="C159" s="291" t="s">
        <v>173</v>
      </c>
      <c r="D159" s="292"/>
      <c r="E159" s="325">
        <v>926</v>
      </c>
      <c r="F159" s="325">
        <v>92695</v>
      </c>
      <c r="G159" s="325">
        <v>6050</v>
      </c>
      <c r="H159" s="470">
        <v>6000</v>
      </c>
      <c r="I159" s="375"/>
      <c r="J159" s="491"/>
      <c r="K159" s="491"/>
      <c r="L159" s="287"/>
    </row>
    <row r="160" spans="1:12" ht="10.9" hidden="1" customHeight="1">
      <c r="A160" s="363"/>
      <c r="B160" s="335"/>
      <c r="C160" s="314"/>
      <c r="D160" s="315"/>
      <c r="E160" s="361"/>
      <c r="F160" s="361"/>
      <c r="G160" s="361"/>
      <c r="H160" s="471"/>
      <c r="I160" s="376"/>
      <c r="J160" s="492"/>
      <c r="K160" s="492"/>
      <c r="L160" s="288"/>
    </row>
    <row r="161" spans="1:15" ht="18.75" customHeight="1">
      <c r="A161" s="363"/>
      <c r="B161" s="335"/>
      <c r="C161" s="314"/>
      <c r="D161" s="315"/>
      <c r="E161" s="361"/>
      <c r="F161" s="361"/>
      <c r="G161" s="361"/>
      <c r="H161" s="471"/>
      <c r="I161" s="376"/>
      <c r="J161" s="492"/>
      <c r="K161" s="492"/>
      <c r="L161" s="288"/>
    </row>
    <row r="162" spans="1:15" ht="15.75" customHeight="1">
      <c r="A162" s="363"/>
      <c r="B162" s="335"/>
      <c r="C162" s="314"/>
      <c r="D162" s="315"/>
      <c r="E162" s="326"/>
      <c r="F162" s="326"/>
      <c r="G162" s="326"/>
      <c r="H162" s="472"/>
      <c r="I162" s="382"/>
      <c r="J162" s="493"/>
      <c r="K162" s="493"/>
      <c r="L162" s="288"/>
    </row>
    <row r="163" spans="1:15" ht="27" customHeight="1">
      <c r="A163" s="363"/>
      <c r="B163" s="335"/>
      <c r="C163" s="291" t="s">
        <v>174</v>
      </c>
      <c r="D163" s="292"/>
      <c r="E163" s="394">
        <v>600</v>
      </c>
      <c r="F163" s="394">
        <v>60016</v>
      </c>
      <c r="G163" s="325">
        <v>6050</v>
      </c>
      <c r="H163" s="494">
        <v>5000</v>
      </c>
      <c r="I163" s="347"/>
      <c r="J163" s="349"/>
      <c r="K163" s="349"/>
      <c r="L163" s="288"/>
    </row>
    <row r="164" spans="1:15" ht="15" hidden="1" customHeight="1">
      <c r="A164" s="363"/>
      <c r="B164" s="335"/>
      <c r="C164" s="314"/>
      <c r="D164" s="315"/>
      <c r="E164" s="394"/>
      <c r="F164" s="394"/>
      <c r="G164" s="361"/>
      <c r="H164" s="495"/>
      <c r="I164" s="362"/>
      <c r="J164" s="350"/>
      <c r="K164" s="350"/>
      <c r="L164" s="288"/>
    </row>
    <row r="165" spans="1:15" ht="16.5" customHeight="1">
      <c r="A165" s="363"/>
      <c r="B165" s="335"/>
      <c r="C165" s="314"/>
      <c r="D165" s="315"/>
      <c r="E165" s="325"/>
      <c r="F165" s="325"/>
      <c r="G165" s="361"/>
      <c r="H165" s="495"/>
      <c r="I165" s="362"/>
      <c r="J165" s="350"/>
      <c r="K165" s="350"/>
      <c r="L165" s="288"/>
    </row>
    <row r="166" spans="1:15" ht="38.25" customHeight="1">
      <c r="A166" s="363"/>
      <c r="B166" s="335"/>
      <c r="C166" s="444" t="s">
        <v>182</v>
      </c>
      <c r="D166" s="445"/>
      <c r="E166" s="149">
        <v>900</v>
      </c>
      <c r="F166" s="149">
        <v>90095</v>
      </c>
      <c r="G166" s="157">
        <v>6050</v>
      </c>
      <c r="H166" s="219">
        <v>8489.0400000000009</v>
      </c>
      <c r="I166" s="164"/>
      <c r="J166" s="144"/>
      <c r="K166" s="144"/>
      <c r="L166" s="29"/>
    </row>
    <row r="167" spans="1:15" ht="24.75" customHeight="1">
      <c r="A167" s="363"/>
      <c r="B167" s="335"/>
      <c r="C167" s="352" t="s">
        <v>183</v>
      </c>
      <c r="D167" s="353"/>
      <c r="E167" s="325">
        <v>750</v>
      </c>
      <c r="F167" s="325">
        <v>75075</v>
      </c>
      <c r="G167" s="149">
        <v>4210</v>
      </c>
      <c r="H167" s="219">
        <v>512.86</v>
      </c>
      <c r="I167" s="164"/>
      <c r="J167" s="144"/>
      <c r="K167" s="144"/>
      <c r="L167" s="29"/>
    </row>
    <row r="168" spans="1:15" ht="22.5" customHeight="1">
      <c r="A168" s="363"/>
      <c r="B168" s="336"/>
      <c r="C168" s="354"/>
      <c r="D168" s="355"/>
      <c r="E168" s="326"/>
      <c r="F168" s="326"/>
      <c r="G168" s="119">
        <v>4300</v>
      </c>
      <c r="H168" s="219">
        <v>512.86</v>
      </c>
      <c r="I168" s="131"/>
      <c r="J168" s="22"/>
      <c r="K168" s="143"/>
      <c r="L168" s="29"/>
    </row>
    <row r="169" spans="1:15">
      <c r="A169" s="363"/>
      <c r="B169" s="227" t="s">
        <v>8</v>
      </c>
      <c r="C169" s="488">
        <f>SUM(H159:H168)</f>
        <v>20514.760000000002</v>
      </c>
      <c r="D169" s="489"/>
      <c r="E169" s="489"/>
      <c r="F169" s="489"/>
      <c r="G169" s="489"/>
      <c r="H169" s="490"/>
      <c r="I169" s="29">
        <f>SUM(I159:I168)</f>
        <v>0</v>
      </c>
      <c r="J169" s="28">
        <f>SUM(J159:J168)</f>
        <v>0</v>
      </c>
      <c r="K169" s="28">
        <f>SUM(K159:K168)</f>
        <v>0</v>
      </c>
      <c r="L169" s="29"/>
    </row>
    <row r="170" spans="1:15" ht="58.5" customHeight="1">
      <c r="A170" s="363">
        <v>27</v>
      </c>
      <c r="B170" s="364" t="s">
        <v>33</v>
      </c>
      <c r="C170" s="318" t="s">
        <v>175</v>
      </c>
      <c r="D170" s="319"/>
      <c r="E170" s="121">
        <v>926</v>
      </c>
      <c r="F170" s="121">
        <v>92695</v>
      </c>
      <c r="G170" s="121">
        <v>6050</v>
      </c>
      <c r="H170" s="192">
        <v>12899.82</v>
      </c>
      <c r="I170" s="131"/>
      <c r="J170" s="22"/>
      <c r="K170" s="143"/>
      <c r="L170" s="287"/>
    </row>
    <row r="171" spans="1:15" ht="27.75" customHeight="1">
      <c r="A171" s="363"/>
      <c r="B171" s="335"/>
      <c r="C171" s="291" t="s">
        <v>176</v>
      </c>
      <c r="D171" s="292"/>
      <c r="E171" s="325">
        <v>750</v>
      </c>
      <c r="F171" s="394">
        <v>75075</v>
      </c>
      <c r="G171" s="62">
        <v>4210</v>
      </c>
      <c r="H171" s="35">
        <v>250</v>
      </c>
      <c r="I171" s="35"/>
      <c r="J171" s="147"/>
      <c r="K171" s="147"/>
      <c r="L171" s="288"/>
    </row>
    <row r="172" spans="1:15" ht="30.75" customHeight="1">
      <c r="A172" s="363"/>
      <c r="B172" s="336"/>
      <c r="C172" s="293"/>
      <c r="D172" s="294"/>
      <c r="E172" s="326"/>
      <c r="F172" s="394"/>
      <c r="G172" s="62">
        <v>4300</v>
      </c>
      <c r="H172" s="35">
        <v>250</v>
      </c>
      <c r="I172" s="35"/>
      <c r="J172" s="147"/>
      <c r="K172" s="147"/>
      <c r="L172" s="128"/>
    </row>
    <row r="173" spans="1:15" ht="14.25">
      <c r="A173" s="363"/>
      <c r="B173" s="227" t="s">
        <v>8</v>
      </c>
      <c r="C173" s="329">
        <f>SUM(H170:H172)</f>
        <v>13399.82</v>
      </c>
      <c r="D173" s="330"/>
      <c r="E173" s="330"/>
      <c r="F173" s="330"/>
      <c r="G173" s="330"/>
      <c r="H173" s="331"/>
      <c r="I173" s="29">
        <f>SUM(I170:I171)</f>
        <v>0</v>
      </c>
      <c r="J173" s="28">
        <f>SUM(J170:J171)</f>
        <v>0</v>
      </c>
      <c r="K173" s="28">
        <f>SUM(K170:K171)</f>
        <v>0</v>
      </c>
      <c r="L173" s="29"/>
    </row>
    <row r="174" spans="1:15" ht="73.150000000000006" customHeight="1">
      <c r="A174" s="363">
        <v>28</v>
      </c>
      <c r="B174" s="229" t="s">
        <v>34</v>
      </c>
      <c r="C174" s="318" t="s">
        <v>127</v>
      </c>
      <c r="D174" s="319"/>
      <c r="E174" s="121">
        <v>600</v>
      </c>
      <c r="F174" s="121">
        <v>60016</v>
      </c>
      <c r="G174" s="121">
        <v>6050</v>
      </c>
      <c r="H174" s="192">
        <v>39527.480000000003</v>
      </c>
      <c r="I174" s="131"/>
      <c r="J174" s="22"/>
      <c r="K174" s="143"/>
      <c r="L174" s="146"/>
    </row>
    <row r="175" spans="1:15" ht="14.25">
      <c r="A175" s="363"/>
      <c r="B175" s="227" t="s">
        <v>8</v>
      </c>
      <c r="C175" s="358">
        <f>SUM(H174:H174)</f>
        <v>39527.480000000003</v>
      </c>
      <c r="D175" s="359"/>
      <c r="E175" s="359"/>
      <c r="F175" s="359"/>
      <c r="G175" s="359"/>
      <c r="H175" s="360"/>
      <c r="I175" s="29">
        <f>SUM(I174:I174)</f>
        <v>0</v>
      </c>
      <c r="J175" s="28">
        <f>SUM(J174:J174)</f>
        <v>0</v>
      </c>
      <c r="K175" s="28">
        <f>SUM(K174:K174)</f>
        <v>0</v>
      </c>
      <c r="L175" s="29"/>
    </row>
    <row r="176" spans="1:15">
      <c r="A176" s="454" t="s">
        <v>37</v>
      </c>
      <c r="B176" s="454"/>
      <c r="C176" s="454"/>
      <c r="D176" s="454"/>
      <c r="E176" s="454"/>
      <c r="F176" s="454"/>
      <c r="G176" s="454"/>
      <c r="H176" s="204">
        <f>SUM(C13,C22,C28,C33,C39,C47,C50,C56,C62,C66,C71,C73,C80,C92,C98,C110,C115,E120,E125,C129,C133,E142,C146,C150,C158,C169,C173,C175)</f>
        <v>624255.90999999992</v>
      </c>
      <c r="I176" s="29">
        <f>SUM(I175,I173,I169,I158,I150,I146,I142,I133,I129,I125,I120,I115,I110,I98,I92,I80,I73,I71,I66,I62,I56,I50,I47,I39,I33,I28,I22,I13)</f>
        <v>0</v>
      </c>
      <c r="J176" s="29">
        <f>SUM(J175,J173,J169,J158,J150,J146,J142,J133,J129,J125,J120,J115,J110,J98,J92,J80,J73,J71,J66,J62,J56,J50,J47,J39,J33,J28,J22,J13)</f>
        <v>0</v>
      </c>
      <c r="K176" s="29">
        <f>SUM(K175,K173,K169,K158,K150,K146,K142,K133,K129,K125,K120,K115,K110,K98,K92,K80,K73,K71,K66,K62,K56,K50,K47,K39,K33,K28,K22,K13)</f>
        <v>0</v>
      </c>
      <c r="L176" s="29">
        <f>SUM(L9:L175)</f>
        <v>0</v>
      </c>
      <c r="M176" s="3"/>
      <c r="N176" s="3"/>
      <c r="O176" s="3"/>
    </row>
    <row r="178" spans="2:7">
      <c r="B178" s="230"/>
    </row>
    <row r="190" spans="2:7">
      <c r="F190" s="102"/>
      <c r="G190" s="102"/>
    </row>
    <row r="205" spans="6:7">
      <c r="F205" s="102"/>
      <c r="G205" s="102"/>
    </row>
  </sheetData>
  <mergeCells count="329">
    <mergeCell ref="H1:I1"/>
    <mergeCell ref="H2:J2"/>
    <mergeCell ref="H3:I3"/>
    <mergeCell ref="H4:I4"/>
    <mergeCell ref="C8:D8"/>
    <mergeCell ref="G14:G18"/>
    <mergeCell ref="H14:H18"/>
    <mergeCell ref="B5:D5"/>
    <mergeCell ref="A9:A13"/>
    <mergeCell ref="B9:B12"/>
    <mergeCell ref="C9:D9"/>
    <mergeCell ref="I14:I18"/>
    <mergeCell ref="J14:J18"/>
    <mergeCell ref="C10:D10"/>
    <mergeCell ref="C11:D12"/>
    <mergeCell ref="L9:L12"/>
    <mergeCell ref="C13:H13"/>
    <mergeCell ref="C14:D18"/>
    <mergeCell ref="E14:E18"/>
    <mergeCell ref="F14:F18"/>
    <mergeCell ref="K14:K18"/>
    <mergeCell ref="E11:E12"/>
    <mergeCell ref="F11:F12"/>
    <mergeCell ref="C24:D24"/>
    <mergeCell ref="C20:D21"/>
    <mergeCell ref="E20:E21"/>
    <mergeCell ref="F20:F21"/>
    <mergeCell ref="L14:L21"/>
    <mergeCell ref="C19:D19"/>
    <mergeCell ref="C28:H28"/>
    <mergeCell ref="A29:A33"/>
    <mergeCell ref="B29:B32"/>
    <mergeCell ref="C33:H33"/>
    <mergeCell ref="C29:D29"/>
    <mergeCell ref="C23:D23"/>
    <mergeCell ref="C25:D25"/>
    <mergeCell ref="C26:D26"/>
    <mergeCell ref="C22:H22"/>
    <mergeCell ref="A23:A28"/>
    <mergeCell ref="B23:B27"/>
    <mergeCell ref="A14:A22"/>
    <mergeCell ref="B14:B21"/>
    <mergeCell ref="A34:A39"/>
    <mergeCell ref="B34:B38"/>
    <mergeCell ref="C34:D34"/>
    <mergeCell ref="C39:H39"/>
    <mergeCell ref="C35:D35"/>
    <mergeCell ref="C36:D36"/>
    <mergeCell ref="L40:L46"/>
    <mergeCell ref="C47:H47"/>
    <mergeCell ref="A40:A47"/>
    <mergeCell ref="B40:B46"/>
    <mergeCell ref="C40:D43"/>
    <mergeCell ref="E40:E43"/>
    <mergeCell ref="F40:F43"/>
    <mergeCell ref="G40:G43"/>
    <mergeCell ref="K40:K43"/>
    <mergeCell ref="H40:H43"/>
    <mergeCell ref="I40:I43"/>
    <mergeCell ref="J40:J43"/>
    <mergeCell ref="A51:A56"/>
    <mergeCell ref="B51:B55"/>
    <mergeCell ref="L48:L49"/>
    <mergeCell ref="J51:J55"/>
    <mergeCell ref="L51:L55"/>
    <mergeCell ref="C50:H50"/>
    <mergeCell ref="C51:D55"/>
    <mergeCell ref="E51:E55"/>
    <mergeCell ref="F51:F55"/>
    <mergeCell ref="G51:G55"/>
    <mergeCell ref="H51:H55"/>
    <mergeCell ref="I51:I55"/>
    <mergeCell ref="A48:A50"/>
    <mergeCell ref="B48:B49"/>
    <mergeCell ref="C48:D49"/>
    <mergeCell ref="E48:E49"/>
    <mergeCell ref="F48:F49"/>
    <mergeCell ref="G48:G49"/>
    <mergeCell ref="K51:K55"/>
    <mergeCell ref="H48:H49"/>
    <mergeCell ref="I48:I49"/>
    <mergeCell ref="J48:J49"/>
    <mergeCell ref="K48:K49"/>
    <mergeCell ref="L57:L60"/>
    <mergeCell ref="C60:D61"/>
    <mergeCell ref="E60:E61"/>
    <mergeCell ref="F60:F61"/>
    <mergeCell ref="L67:L70"/>
    <mergeCell ref="C68:D68"/>
    <mergeCell ref="A63:A66"/>
    <mergeCell ref="B63:B65"/>
    <mergeCell ref="C63:D65"/>
    <mergeCell ref="E63:E65"/>
    <mergeCell ref="I63:I65"/>
    <mergeCell ref="J63:J65"/>
    <mergeCell ref="L63:L65"/>
    <mergeCell ref="C66:H66"/>
    <mergeCell ref="A67:A71"/>
    <mergeCell ref="B67:B70"/>
    <mergeCell ref="C67:D67"/>
    <mergeCell ref="F63:F65"/>
    <mergeCell ref="G63:G65"/>
    <mergeCell ref="C69:D70"/>
    <mergeCell ref="E69:E70"/>
    <mergeCell ref="F69:F70"/>
    <mergeCell ref="A57:A62"/>
    <mergeCell ref="K57:K59"/>
    <mergeCell ref="A72:A73"/>
    <mergeCell ref="C72:D72"/>
    <mergeCell ref="C73:H73"/>
    <mergeCell ref="H63:H65"/>
    <mergeCell ref="C71:H71"/>
    <mergeCell ref="L81:L91"/>
    <mergeCell ref="C89:D91"/>
    <mergeCell ref="E89:E91"/>
    <mergeCell ref="A81:A92"/>
    <mergeCell ref="B81:B91"/>
    <mergeCell ref="F89:F91"/>
    <mergeCell ref="G89:G90"/>
    <mergeCell ref="J89:J90"/>
    <mergeCell ref="C92:H92"/>
    <mergeCell ref="H74:H76"/>
    <mergeCell ref="L74:L79"/>
    <mergeCell ref="C77:D77"/>
    <mergeCell ref="A74:A80"/>
    <mergeCell ref="B74:B79"/>
    <mergeCell ref="C74:D76"/>
    <mergeCell ref="E74:E76"/>
    <mergeCell ref="F74:F76"/>
    <mergeCell ref="G74:G76"/>
    <mergeCell ref="C80:H80"/>
    <mergeCell ref="L99:L108"/>
    <mergeCell ref="C107:D107"/>
    <mergeCell ref="C108:D109"/>
    <mergeCell ref="E108:E109"/>
    <mergeCell ref="F108:F109"/>
    <mergeCell ref="A121:A125"/>
    <mergeCell ref="B121:B124"/>
    <mergeCell ref="C121:D121"/>
    <mergeCell ref="L121:L124"/>
    <mergeCell ref="C115:H115"/>
    <mergeCell ref="C116:D116"/>
    <mergeCell ref="A111:A115"/>
    <mergeCell ref="B111:B114"/>
    <mergeCell ref="L111:L113"/>
    <mergeCell ref="C112:D114"/>
    <mergeCell ref="E112:E114"/>
    <mergeCell ref="F112:F114"/>
    <mergeCell ref="C123:D124"/>
    <mergeCell ref="E123:E124"/>
    <mergeCell ref="F123:F124"/>
    <mergeCell ref="E125:H125"/>
    <mergeCell ref="E120:H120"/>
    <mergeCell ref="K99:K106"/>
    <mergeCell ref="H99:H106"/>
    <mergeCell ref="A130:A133"/>
    <mergeCell ref="B130:B132"/>
    <mergeCell ref="C130:D132"/>
    <mergeCell ref="E130:E132"/>
    <mergeCell ref="F130:F132"/>
    <mergeCell ref="A126:A129"/>
    <mergeCell ref="B126:B128"/>
    <mergeCell ref="C126:D128"/>
    <mergeCell ref="E126:E128"/>
    <mergeCell ref="F126:F128"/>
    <mergeCell ref="I130:I132"/>
    <mergeCell ref="J130:J132"/>
    <mergeCell ref="L130:L132"/>
    <mergeCell ref="C133:H133"/>
    <mergeCell ref="H126:H128"/>
    <mergeCell ref="I126:I128"/>
    <mergeCell ref="J126:J128"/>
    <mergeCell ref="L126:L128"/>
    <mergeCell ref="G126:G128"/>
    <mergeCell ref="K130:K132"/>
    <mergeCell ref="K126:K128"/>
    <mergeCell ref="L134:L140"/>
    <mergeCell ref="C138:D138"/>
    <mergeCell ref="C139:D141"/>
    <mergeCell ref="E139:E141"/>
    <mergeCell ref="F139:F141"/>
    <mergeCell ref="G139:G140"/>
    <mergeCell ref="H139:H140"/>
    <mergeCell ref="C134:D137"/>
    <mergeCell ref="E134:E137"/>
    <mergeCell ref="F134:F137"/>
    <mergeCell ref="G134:G137"/>
    <mergeCell ref="I139:I140"/>
    <mergeCell ref="J139:J140"/>
    <mergeCell ref="K134:K137"/>
    <mergeCell ref="K139:K140"/>
    <mergeCell ref="L143:L145"/>
    <mergeCell ref="C146:H146"/>
    <mergeCell ref="A147:A150"/>
    <mergeCell ref="B147:B149"/>
    <mergeCell ref="C147:D147"/>
    <mergeCell ref="L147:L149"/>
    <mergeCell ref="C148:D149"/>
    <mergeCell ref="E148:E149"/>
    <mergeCell ref="F148:F149"/>
    <mergeCell ref="C150:H150"/>
    <mergeCell ref="K143:K145"/>
    <mergeCell ref="A143:A146"/>
    <mergeCell ref="B143:B145"/>
    <mergeCell ref="C143:D145"/>
    <mergeCell ref="E143:E145"/>
    <mergeCell ref="F143:F145"/>
    <mergeCell ref="G143:G145"/>
    <mergeCell ref="H143:H145"/>
    <mergeCell ref="L159:L165"/>
    <mergeCell ref="C163:D165"/>
    <mergeCell ref="E163:E165"/>
    <mergeCell ref="F163:F165"/>
    <mergeCell ref="G163:G165"/>
    <mergeCell ref="H163:H165"/>
    <mergeCell ref="L170:L171"/>
    <mergeCell ref="C171:D172"/>
    <mergeCell ref="E171:E172"/>
    <mergeCell ref="F171:F172"/>
    <mergeCell ref="C170:D170"/>
    <mergeCell ref="G159:G162"/>
    <mergeCell ref="H159:H162"/>
    <mergeCell ref="K159:K162"/>
    <mergeCell ref="K163:K165"/>
    <mergeCell ref="I99:I106"/>
    <mergeCell ref="J99:J106"/>
    <mergeCell ref="I74:I76"/>
    <mergeCell ref="J74:J76"/>
    <mergeCell ref="C175:H175"/>
    <mergeCell ref="A176:G176"/>
    <mergeCell ref="A174:A175"/>
    <mergeCell ref="C174:D174"/>
    <mergeCell ref="I163:I165"/>
    <mergeCell ref="J163:J165"/>
    <mergeCell ref="C169:H169"/>
    <mergeCell ref="I159:I162"/>
    <mergeCell ref="J159:J162"/>
    <mergeCell ref="A170:A173"/>
    <mergeCell ref="B170:B172"/>
    <mergeCell ref="C173:H173"/>
    <mergeCell ref="E167:E168"/>
    <mergeCell ref="F167:F168"/>
    <mergeCell ref="I134:I137"/>
    <mergeCell ref="J134:J137"/>
    <mergeCell ref="G130:G132"/>
    <mergeCell ref="H130:H132"/>
    <mergeCell ref="C158:H158"/>
    <mergeCell ref="A159:A169"/>
    <mergeCell ref="I57:I59"/>
    <mergeCell ref="J57:J59"/>
    <mergeCell ref="C56:H56"/>
    <mergeCell ref="C57:D59"/>
    <mergeCell ref="E57:E59"/>
    <mergeCell ref="I81:I88"/>
    <mergeCell ref="J81:J88"/>
    <mergeCell ref="K81:K88"/>
    <mergeCell ref="C98:H98"/>
    <mergeCell ref="K63:K65"/>
    <mergeCell ref="K74:K76"/>
    <mergeCell ref="K89:K90"/>
    <mergeCell ref="B57:B61"/>
    <mergeCell ref="C81:D88"/>
    <mergeCell ref="E81:E88"/>
    <mergeCell ref="F81:F88"/>
    <mergeCell ref="G81:G88"/>
    <mergeCell ref="H81:H88"/>
    <mergeCell ref="C78:D79"/>
    <mergeCell ref="E78:E79"/>
    <mergeCell ref="F78:F79"/>
    <mergeCell ref="B159:B168"/>
    <mergeCell ref="C159:D162"/>
    <mergeCell ref="E159:E162"/>
    <mergeCell ref="F159:F162"/>
    <mergeCell ref="I143:I145"/>
    <mergeCell ref="J143:J145"/>
    <mergeCell ref="B151:B157"/>
    <mergeCell ref="C151:D151"/>
    <mergeCell ref="C154:D155"/>
    <mergeCell ref="E154:E155"/>
    <mergeCell ref="F154:F155"/>
    <mergeCell ref="E156:E157"/>
    <mergeCell ref="F156:F157"/>
    <mergeCell ref="C156:D157"/>
    <mergeCell ref="C166:D166"/>
    <mergeCell ref="C167:D168"/>
    <mergeCell ref="A134:A142"/>
    <mergeCell ref="B134:B141"/>
    <mergeCell ref="H134:H137"/>
    <mergeCell ref="C111:D111"/>
    <mergeCell ref="A99:A110"/>
    <mergeCell ref="C110:H110"/>
    <mergeCell ref="I89:I90"/>
    <mergeCell ref="A97:A98"/>
    <mergeCell ref="C93:D93"/>
    <mergeCell ref="B93:B97"/>
    <mergeCell ref="C94:D94"/>
    <mergeCell ref="C117:D117"/>
    <mergeCell ref="C95:D95"/>
    <mergeCell ref="C96:D97"/>
    <mergeCell ref="E96:E97"/>
    <mergeCell ref="F96:F97"/>
    <mergeCell ref="C118:D119"/>
    <mergeCell ref="E118:E119"/>
    <mergeCell ref="F118:F119"/>
    <mergeCell ref="B116:B119"/>
    <mergeCell ref="B99:B109"/>
    <mergeCell ref="C99:D106"/>
    <mergeCell ref="H89:H90"/>
    <mergeCell ref="E99:E106"/>
    <mergeCell ref="E142:H142"/>
    <mergeCell ref="C153:D153"/>
    <mergeCell ref="C152:D152"/>
    <mergeCell ref="E31:E32"/>
    <mergeCell ref="F31:F32"/>
    <mergeCell ref="C31:D32"/>
    <mergeCell ref="C37:D38"/>
    <mergeCell ref="E37:E38"/>
    <mergeCell ref="F37:F38"/>
    <mergeCell ref="C45:D46"/>
    <mergeCell ref="E45:E46"/>
    <mergeCell ref="F45:F46"/>
    <mergeCell ref="F57:F59"/>
    <mergeCell ref="G57:G59"/>
    <mergeCell ref="H57:H59"/>
    <mergeCell ref="C62:H62"/>
    <mergeCell ref="F99:F106"/>
    <mergeCell ref="G99:G106"/>
    <mergeCell ref="C129:H129"/>
    <mergeCell ref="C44:D4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zoomScale="95" zoomScaleNormal="95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N66" sqref="N66"/>
    </sheetView>
  </sheetViews>
  <sheetFormatPr defaultRowHeight="15"/>
  <cols>
    <col min="1" max="1" width="3" style="13" customWidth="1"/>
    <col min="2" max="2" width="13.625" style="5" customWidth="1"/>
    <col min="3" max="3" width="15.5" style="15" customWidth="1"/>
    <col min="4" max="4" width="30.75" style="16" customWidth="1"/>
    <col min="5" max="5" width="5.25" style="99" customWidth="1"/>
    <col min="6" max="6" width="6.625" style="99" customWidth="1"/>
    <col min="7" max="7" width="5.25" style="99" customWidth="1"/>
    <col min="8" max="8" width="9.75" style="26" customWidth="1"/>
    <col min="9" max="9" width="10" style="26" customWidth="1"/>
    <col min="10" max="10" width="9.625" style="24" customWidth="1"/>
    <col min="11" max="11" width="10.375" style="25" customWidth="1"/>
    <col min="13" max="13" width="8.75" customWidth="1"/>
    <col min="14" max="14" width="14.75" customWidth="1"/>
  </cols>
  <sheetData>
    <row r="1" spans="1:14" ht="15" customHeight="1">
      <c r="A1" s="1"/>
      <c r="B1" s="7"/>
      <c r="D1" s="15"/>
      <c r="H1" s="301" t="s">
        <v>118</v>
      </c>
      <c r="I1" s="301"/>
    </row>
    <row r="2" spans="1:14">
      <c r="A2" s="1"/>
      <c r="B2" s="7"/>
      <c r="D2" s="15"/>
      <c r="H2" s="301" t="s">
        <v>117</v>
      </c>
      <c r="I2" s="301"/>
      <c r="J2" s="526"/>
    </row>
    <row r="3" spans="1:14">
      <c r="A3" s="1"/>
      <c r="B3" s="7"/>
      <c r="D3" s="15"/>
      <c r="H3" s="301" t="s">
        <v>40</v>
      </c>
      <c r="I3" s="301"/>
    </row>
    <row r="4" spans="1:14">
      <c r="A4" s="1"/>
      <c r="B4" s="7"/>
      <c r="D4" s="15"/>
      <c r="H4" s="301" t="s">
        <v>116</v>
      </c>
      <c r="I4" s="301"/>
    </row>
    <row r="5" spans="1:14">
      <c r="A5" s="31" t="s">
        <v>41</v>
      </c>
    </row>
    <row r="6" spans="1:14">
      <c r="A6" s="12"/>
    </row>
    <row r="7" spans="1:14">
      <c r="A7" s="12"/>
    </row>
    <row r="8" spans="1:14" ht="38.25">
      <c r="A8" s="9" t="s">
        <v>0</v>
      </c>
      <c r="B8" s="9" t="s">
        <v>1</v>
      </c>
      <c r="C8" s="303" t="s">
        <v>2</v>
      </c>
      <c r="D8" s="304"/>
      <c r="E8" s="100" t="s">
        <v>3</v>
      </c>
      <c r="F8" s="100" t="s">
        <v>4</v>
      </c>
      <c r="G8" s="100" t="s">
        <v>5</v>
      </c>
      <c r="H8" s="10" t="s">
        <v>39</v>
      </c>
      <c r="I8" s="10" t="s">
        <v>6</v>
      </c>
      <c r="J8" s="18" t="s">
        <v>36</v>
      </c>
      <c r="K8" s="10" t="s">
        <v>38</v>
      </c>
    </row>
    <row r="9" spans="1:14" ht="21" customHeight="1">
      <c r="A9" s="309">
        <v>1</v>
      </c>
      <c r="B9" s="552" t="s">
        <v>7</v>
      </c>
      <c r="C9" s="318" t="s">
        <v>93</v>
      </c>
      <c r="D9" s="319"/>
      <c r="E9" s="101">
        <v>600</v>
      </c>
      <c r="F9" s="101">
        <v>60016</v>
      </c>
      <c r="G9" s="101">
        <v>4270</v>
      </c>
      <c r="H9" s="21">
        <v>17049</v>
      </c>
      <c r="I9" s="21"/>
      <c r="J9" s="22">
        <v>17049</v>
      </c>
      <c r="K9" s="287"/>
    </row>
    <row r="10" spans="1:14" ht="19.5" customHeight="1">
      <c r="A10" s="310"/>
      <c r="B10" s="553"/>
      <c r="C10" s="352" t="s">
        <v>94</v>
      </c>
      <c r="D10" s="353"/>
      <c r="E10" s="295">
        <v>750</v>
      </c>
      <c r="F10" s="295">
        <v>75075</v>
      </c>
      <c r="G10" s="101">
        <v>4210</v>
      </c>
      <c r="H10" s="21">
        <v>448.5</v>
      </c>
      <c r="I10" s="21"/>
      <c r="J10" s="22">
        <v>448</v>
      </c>
      <c r="K10" s="288"/>
      <c r="N10" s="8"/>
    </row>
    <row r="11" spans="1:14">
      <c r="A11" s="310"/>
      <c r="B11" s="553"/>
      <c r="C11" s="354"/>
      <c r="D11" s="355"/>
      <c r="E11" s="296"/>
      <c r="F11" s="296"/>
      <c r="G11" s="101">
        <v>4300</v>
      </c>
      <c r="H11" s="21">
        <v>448.5</v>
      </c>
      <c r="I11" s="21"/>
      <c r="J11" s="22">
        <v>448</v>
      </c>
      <c r="K11" s="288"/>
    </row>
    <row r="12" spans="1:14" ht="14.25" customHeight="1">
      <c r="A12" s="311"/>
      <c r="B12" s="2" t="s">
        <v>8</v>
      </c>
      <c r="C12" s="297">
        <f>SUM(H9:H11)</f>
        <v>17946</v>
      </c>
      <c r="D12" s="298"/>
      <c r="E12" s="298"/>
      <c r="F12" s="298"/>
      <c r="G12" s="298"/>
      <c r="H12" s="299"/>
      <c r="I12" s="27">
        <f>SUM(I9:I11)</f>
        <v>0</v>
      </c>
      <c r="J12" s="28">
        <f>SUM(J9:J11)</f>
        <v>17945</v>
      </c>
      <c r="K12" s="29">
        <v>17946.97</v>
      </c>
    </row>
    <row r="13" spans="1:14" ht="15.75" customHeight="1">
      <c r="A13" s="309">
        <v>2</v>
      </c>
      <c r="B13" s="552" t="s">
        <v>9</v>
      </c>
      <c r="C13" s="352" t="s">
        <v>95</v>
      </c>
      <c r="D13" s="353"/>
      <c r="E13" s="295">
        <v>926</v>
      </c>
      <c r="F13" s="295">
        <v>92695</v>
      </c>
      <c r="G13" s="295">
        <v>6050</v>
      </c>
      <c r="H13" s="320">
        <v>17000</v>
      </c>
      <c r="I13" s="305">
        <v>17000</v>
      </c>
      <c r="J13" s="349">
        <v>17000</v>
      </c>
      <c r="K13" s="287"/>
    </row>
    <row r="14" spans="1:14" ht="15.75" customHeight="1">
      <c r="A14" s="310"/>
      <c r="B14" s="553"/>
      <c r="C14" s="537"/>
      <c r="D14" s="538"/>
      <c r="E14" s="316"/>
      <c r="F14" s="316"/>
      <c r="G14" s="316"/>
      <c r="H14" s="321"/>
      <c r="I14" s="323"/>
      <c r="J14" s="350"/>
      <c r="K14" s="288"/>
    </row>
    <row r="15" spans="1:14" ht="4.9000000000000004" customHeight="1">
      <c r="A15" s="310"/>
      <c r="B15" s="553"/>
      <c r="C15" s="537"/>
      <c r="D15" s="538"/>
      <c r="E15" s="316"/>
      <c r="F15" s="316"/>
      <c r="G15" s="316"/>
      <c r="H15" s="321"/>
      <c r="I15" s="323"/>
      <c r="J15" s="350"/>
      <c r="K15" s="288"/>
    </row>
    <row r="16" spans="1:14" ht="9" hidden="1" customHeight="1">
      <c r="A16" s="310"/>
      <c r="B16" s="553"/>
      <c r="C16" s="537"/>
      <c r="D16" s="538"/>
      <c r="E16" s="316"/>
      <c r="F16" s="316"/>
      <c r="G16" s="316"/>
      <c r="H16" s="321"/>
      <c r="I16" s="323"/>
      <c r="J16" s="350"/>
      <c r="K16" s="288"/>
    </row>
    <row r="17" spans="1:11" ht="15.75" customHeight="1">
      <c r="A17" s="310"/>
      <c r="B17" s="553"/>
      <c r="C17" s="354"/>
      <c r="D17" s="355"/>
      <c r="E17" s="296"/>
      <c r="F17" s="296"/>
      <c r="G17" s="296"/>
      <c r="H17" s="322"/>
      <c r="I17" s="306"/>
      <c r="J17" s="351"/>
      <c r="K17" s="288"/>
    </row>
    <row r="18" spans="1:11" ht="15.75" customHeight="1">
      <c r="A18" s="310"/>
      <c r="B18" s="553"/>
      <c r="C18" s="444" t="s">
        <v>89</v>
      </c>
      <c r="D18" s="445"/>
      <c r="E18" s="73">
        <v>926</v>
      </c>
      <c r="F18" s="73">
        <v>92695</v>
      </c>
      <c r="G18" s="73">
        <v>6050</v>
      </c>
      <c r="H18" s="66">
        <v>1500</v>
      </c>
      <c r="I18" s="58">
        <v>1500</v>
      </c>
      <c r="J18" s="59">
        <v>1500</v>
      </c>
      <c r="K18" s="288"/>
    </row>
    <row r="19" spans="1:11" ht="15.75" customHeight="1">
      <c r="A19" s="310"/>
      <c r="B19" s="553"/>
      <c r="C19" s="444" t="s">
        <v>90</v>
      </c>
      <c r="D19" s="445"/>
      <c r="E19" s="73">
        <v>926</v>
      </c>
      <c r="F19" s="73">
        <v>92695</v>
      </c>
      <c r="G19" s="65">
        <v>4210</v>
      </c>
      <c r="H19" s="66">
        <v>500</v>
      </c>
      <c r="I19" s="58"/>
      <c r="J19" s="59">
        <v>500</v>
      </c>
      <c r="K19" s="288"/>
    </row>
    <row r="20" spans="1:11" ht="15.75" customHeight="1">
      <c r="A20" s="310"/>
      <c r="B20" s="553"/>
      <c r="C20" s="352" t="s">
        <v>91</v>
      </c>
      <c r="D20" s="353"/>
      <c r="E20" s="295">
        <v>750</v>
      </c>
      <c r="F20" s="295">
        <v>75075</v>
      </c>
      <c r="G20" s="73">
        <v>4210</v>
      </c>
      <c r="H20" s="66">
        <v>161.24</v>
      </c>
      <c r="I20" s="58"/>
      <c r="J20" s="59">
        <v>161.22999999999999</v>
      </c>
      <c r="K20" s="288"/>
    </row>
    <row r="21" spans="1:11" ht="15.75" customHeight="1">
      <c r="A21" s="310"/>
      <c r="B21" s="553"/>
      <c r="C21" s="354"/>
      <c r="D21" s="355"/>
      <c r="E21" s="296"/>
      <c r="F21" s="296"/>
      <c r="G21" s="73">
        <v>4300</v>
      </c>
      <c r="H21" s="66">
        <v>161.22999999999999</v>
      </c>
      <c r="I21" s="58"/>
      <c r="J21" s="59">
        <v>161.22999999999999</v>
      </c>
      <c r="K21" s="288"/>
    </row>
    <row r="22" spans="1:11" ht="14.25" customHeight="1">
      <c r="A22" s="311"/>
      <c r="B22" s="2" t="s">
        <v>8</v>
      </c>
      <c r="C22" s="317">
        <f>SUM(H13:H21)</f>
        <v>19322.47</v>
      </c>
      <c r="D22" s="317"/>
      <c r="E22" s="317"/>
      <c r="F22" s="317"/>
      <c r="G22" s="317"/>
      <c r="H22" s="317"/>
      <c r="I22" s="27">
        <f>SUM(I13:I21)</f>
        <v>18500</v>
      </c>
      <c r="J22" s="28">
        <f>SUM(J13:J21)</f>
        <v>19322.46</v>
      </c>
      <c r="K22" s="29">
        <v>19322.47</v>
      </c>
    </row>
    <row r="23" spans="1:11" ht="14.25" customHeight="1">
      <c r="A23" s="309">
        <v>3</v>
      </c>
      <c r="B23" s="552" t="s">
        <v>10</v>
      </c>
      <c r="C23" s="352" t="s">
        <v>101</v>
      </c>
      <c r="D23" s="353"/>
      <c r="E23" s="295">
        <v>926</v>
      </c>
      <c r="F23" s="295">
        <v>92695</v>
      </c>
      <c r="G23" s="295">
        <v>6050</v>
      </c>
      <c r="H23" s="305">
        <v>13099.98</v>
      </c>
      <c r="I23" s="305">
        <v>13099.98</v>
      </c>
      <c r="J23" s="349">
        <v>13100</v>
      </c>
      <c r="K23" s="287"/>
    </row>
    <row r="24" spans="1:11" ht="14.25" customHeight="1">
      <c r="A24" s="310"/>
      <c r="B24" s="553"/>
      <c r="C24" s="537"/>
      <c r="D24" s="538"/>
      <c r="E24" s="316"/>
      <c r="F24" s="316"/>
      <c r="G24" s="316"/>
      <c r="H24" s="323"/>
      <c r="I24" s="323"/>
      <c r="J24" s="350"/>
      <c r="K24" s="288"/>
    </row>
    <row r="25" spans="1:11" ht="29.25" customHeight="1">
      <c r="A25" s="310"/>
      <c r="B25" s="553"/>
      <c r="C25" s="537"/>
      <c r="D25" s="538"/>
      <c r="E25" s="316"/>
      <c r="F25" s="316"/>
      <c r="G25" s="316"/>
      <c r="H25" s="323"/>
      <c r="I25" s="323"/>
      <c r="J25" s="350"/>
      <c r="K25" s="288"/>
    </row>
    <row r="26" spans="1:11" ht="27.6" customHeight="1">
      <c r="A26" s="310"/>
      <c r="B26" s="553"/>
      <c r="C26" s="537"/>
      <c r="D26" s="538"/>
      <c r="E26" s="316"/>
      <c r="F26" s="316"/>
      <c r="G26" s="316"/>
      <c r="H26" s="323"/>
      <c r="I26" s="323"/>
      <c r="J26" s="350"/>
      <c r="K26" s="288"/>
    </row>
    <row r="27" spans="1:11" ht="13.9" hidden="1" customHeight="1">
      <c r="A27" s="310"/>
      <c r="B27" s="553"/>
      <c r="C27" s="537"/>
      <c r="D27" s="538"/>
      <c r="E27" s="316"/>
      <c r="F27" s="316"/>
      <c r="G27" s="316"/>
      <c r="H27" s="323"/>
      <c r="I27" s="323"/>
      <c r="J27" s="350"/>
      <c r="K27" s="288"/>
    </row>
    <row r="28" spans="1:11" ht="14.25" customHeight="1">
      <c r="A28" s="311"/>
      <c r="B28" s="2" t="s">
        <v>8</v>
      </c>
      <c r="C28" s="297">
        <f>SUM(H23:H23)</f>
        <v>13099.98</v>
      </c>
      <c r="D28" s="298"/>
      <c r="E28" s="298"/>
      <c r="F28" s="298"/>
      <c r="G28" s="298"/>
      <c r="H28" s="299"/>
      <c r="I28" s="27">
        <f>SUM(I23:I23)</f>
        <v>13099.98</v>
      </c>
      <c r="J28" s="28">
        <f>SUM(J23)</f>
        <v>13100</v>
      </c>
      <c r="K28" s="29">
        <v>13099.98</v>
      </c>
    </row>
    <row r="29" spans="1:11" ht="66.75" customHeight="1">
      <c r="A29" s="343">
        <v>4</v>
      </c>
      <c r="B29" s="539" t="s">
        <v>11</v>
      </c>
      <c r="C29" s="352" t="s">
        <v>112</v>
      </c>
      <c r="D29" s="353"/>
      <c r="E29" s="325">
        <v>926</v>
      </c>
      <c r="F29" s="325">
        <v>92695</v>
      </c>
      <c r="G29" s="325">
        <v>6050</v>
      </c>
      <c r="H29" s="347">
        <v>14278</v>
      </c>
      <c r="I29" s="347">
        <v>14278</v>
      </c>
      <c r="J29" s="349">
        <v>14278</v>
      </c>
      <c r="K29" s="287"/>
    </row>
    <row r="30" spans="1:11" ht="12" hidden="1" customHeight="1">
      <c r="A30" s="344"/>
      <c r="B30" s="539"/>
      <c r="C30" s="537"/>
      <c r="D30" s="538"/>
      <c r="E30" s="361"/>
      <c r="F30" s="361"/>
      <c r="G30" s="361"/>
      <c r="H30" s="362"/>
      <c r="I30" s="362"/>
      <c r="J30" s="350"/>
      <c r="K30" s="288"/>
    </row>
    <row r="31" spans="1:11" ht="21.75" customHeight="1">
      <c r="A31" s="344"/>
      <c r="B31" s="539"/>
      <c r="C31" s="537"/>
      <c r="D31" s="538"/>
      <c r="E31" s="361"/>
      <c r="F31" s="361"/>
      <c r="G31" s="361"/>
      <c r="H31" s="362"/>
      <c r="I31" s="362"/>
      <c r="J31" s="350"/>
      <c r="K31" s="288"/>
    </row>
    <row r="32" spans="1:11" ht="21.75" customHeight="1">
      <c r="A32" s="344"/>
      <c r="B32" s="539"/>
      <c r="C32" s="537"/>
      <c r="D32" s="538"/>
      <c r="E32" s="361"/>
      <c r="F32" s="361"/>
      <c r="G32" s="361"/>
      <c r="H32" s="362"/>
      <c r="I32" s="362"/>
      <c r="J32" s="350"/>
      <c r="K32" s="288"/>
    </row>
    <row r="33" spans="1:11" ht="20.25" customHeight="1">
      <c r="A33" s="344"/>
      <c r="B33" s="539"/>
      <c r="C33" s="354"/>
      <c r="D33" s="355"/>
      <c r="E33" s="326"/>
      <c r="F33" s="326"/>
      <c r="G33" s="326"/>
      <c r="H33" s="348"/>
      <c r="I33" s="348"/>
      <c r="J33" s="351"/>
      <c r="K33" s="288"/>
    </row>
    <row r="34" spans="1:11">
      <c r="A34" s="345"/>
      <c r="B34" s="4" t="s">
        <v>8</v>
      </c>
      <c r="C34" s="409">
        <f>SUM(H29:H33)</f>
        <v>14278</v>
      </c>
      <c r="D34" s="512"/>
      <c r="E34" s="512"/>
      <c r="F34" s="512"/>
      <c r="G34" s="512"/>
      <c r="H34" s="513"/>
      <c r="I34" s="29">
        <f>SUM(I29:I32)</f>
        <v>14278</v>
      </c>
      <c r="J34" s="28">
        <f>SUM(J29:J33)</f>
        <v>14278</v>
      </c>
      <c r="K34" s="61">
        <v>14278.98</v>
      </c>
    </row>
    <row r="35" spans="1:11" ht="44.45" customHeight="1">
      <c r="A35" s="408">
        <v>5</v>
      </c>
      <c r="B35" s="533" t="s">
        <v>12</v>
      </c>
      <c r="C35" s="535" t="s">
        <v>102</v>
      </c>
      <c r="D35" s="536"/>
      <c r="E35" s="108">
        <v>750</v>
      </c>
      <c r="F35" s="108">
        <v>75075</v>
      </c>
      <c r="G35" s="108">
        <v>4300</v>
      </c>
      <c r="H35" s="109">
        <v>477</v>
      </c>
      <c r="I35" s="109"/>
      <c r="J35" s="107">
        <v>477</v>
      </c>
      <c r="K35" s="106"/>
    </row>
    <row r="36" spans="1:11" ht="35.450000000000003" customHeight="1">
      <c r="A36" s="333"/>
      <c r="B36" s="534"/>
      <c r="C36" s="562" t="s">
        <v>103</v>
      </c>
      <c r="D36" s="563"/>
      <c r="E36" s="105">
        <v>600</v>
      </c>
      <c r="F36" s="105">
        <v>60016</v>
      </c>
      <c r="G36" s="105">
        <v>6050</v>
      </c>
      <c r="H36" s="106">
        <v>11967.97</v>
      </c>
      <c r="I36" s="106">
        <v>11967.97</v>
      </c>
      <c r="J36" s="107">
        <v>11968</v>
      </c>
      <c r="K36" s="110"/>
    </row>
    <row r="37" spans="1:11" ht="14.25">
      <c r="A37" s="334"/>
      <c r="B37" s="4" t="s">
        <v>8</v>
      </c>
      <c r="C37" s="358">
        <f>SUM(H35:H36)</f>
        <v>12444.97</v>
      </c>
      <c r="D37" s="359"/>
      <c r="E37" s="359"/>
      <c r="F37" s="359"/>
      <c r="G37" s="359"/>
      <c r="H37" s="360"/>
      <c r="I37" s="29">
        <f>SUM(I35:I36)</f>
        <v>11967.97</v>
      </c>
      <c r="J37" s="28">
        <f>SUM(J35:J36)</f>
        <v>12445</v>
      </c>
      <c r="K37" s="29">
        <v>12444.98</v>
      </c>
    </row>
    <row r="38" spans="1:11" ht="22.5" customHeight="1">
      <c r="A38" s="363">
        <v>6</v>
      </c>
      <c r="B38" s="530" t="s">
        <v>13</v>
      </c>
      <c r="C38" s="352" t="s">
        <v>104</v>
      </c>
      <c r="D38" s="353"/>
      <c r="E38" s="325">
        <v>926</v>
      </c>
      <c r="F38" s="325">
        <v>92695</v>
      </c>
      <c r="G38" s="325">
        <v>6050</v>
      </c>
      <c r="H38" s="347">
        <v>12351.64</v>
      </c>
      <c r="I38" s="347">
        <v>12351.64</v>
      </c>
      <c r="J38" s="349">
        <v>12352</v>
      </c>
      <c r="K38" s="287"/>
    </row>
    <row r="39" spans="1:11" ht="12.75" customHeight="1">
      <c r="A39" s="363"/>
      <c r="B39" s="531"/>
      <c r="C39" s="537"/>
      <c r="D39" s="538"/>
      <c r="E39" s="361"/>
      <c r="F39" s="361"/>
      <c r="G39" s="361"/>
      <c r="H39" s="362"/>
      <c r="I39" s="362"/>
      <c r="J39" s="350"/>
      <c r="K39" s="288"/>
    </row>
    <row r="40" spans="1:11" ht="12.75" customHeight="1">
      <c r="A40" s="363"/>
      <c r="B40" s="531"/>
      <c r="C40" s="537"/>
      <c r="D40" s="538"/>
      <c r="E40" s="361"/>
      <c r="F40" s="361"/>
      <c r="G40" s="361"/>
      <c r="H40" s="362"/>
      <c r="I40" s="362"/>
      <c r="J40" s="350"/>
      <c r="K40" s="288"/>
    </row>
    <row r="41" spans="1:11" ht="12.75" customHeight="1">
      <c r="A41" s="363"/>
      <c r="B41" s="531"/>
      <c r="C41" s="354"/>
      <c r="D41" s="355"/>
      <c r="E41" s="326"/>
      <c r="F41" s="326"/>
      <c r="G41" s="326"/>
      <c r="H41" s="348"/>
      <c r="I41" s="348"/>
      <c r="J41" s="351"/>
      <c r="K41" s="288"/>
    </row>
    <row r="42" spans="1:11" ht="50.25" customHeight="1">
      <c r="A42" s="363"/>
      <c r="B42" s="531"/>
      <c r="C42" s="444" t="s">
        <v>52</v>
      </c>
      <c r="D42" s="445"/>
      <c r="E42" s="81">
        <v>921</v>
      </c>
      <c r="F42" s="81">
        <v>92195</v>
      </c>
      <c r="G42" s="81">
        <v>4300</v>
      </c>
      <c r="H42" s="84">
        <v>650.09</v>
      </c>
      <c r="I42" s="84"/>
      <c r="J42" s="22">
        <v>650</v>
      </c>
      <c r="K42" s="288"/>
    </row>
    <row r="43" spans="1:11" ht="14.25">
      <c r="A43" s="363"/>
      <c r="B43" s="4" t="s">
        <v>8</v>
      </c>
      <c r="C43" s="358">
        <f>SUM(H38:H42)</f>
        <v>13001.73</v>
      </c>
      <c r="D43" s="359"/>
      <c r="E43" s="359"/>
      <c r="F43" s="359"/>
      <c r="G43" s="359"/>
      <c r="H43" s="360"/>
      <c r="I43" s="29">
        <f>SUM(I38:I42)</f>
        <v>12351.64</v>
      </c>
      <c r="J43" s="28">
        <f>SUM(J38:J42)</f>
        <v>13002</v>
      </c>
      <c r="K43" s="29">
        <v>13001.73</v>
      </c>
    </row>
    <row r="44" spans="1:11" ht="39" customHeight="1">
      <c r="A44" s="363">
        <v>7</v>
      </c>
      <c r="B44" s="530" t="s">
        <v>14</v>
      </c>
      <c r="C44" s="352" t="s">
        <v>77</v>
      </c>
      <c r="D44" s="353"/>
      <c r="E44" s="325">
        <v>926</v>
      </c>
      <c r="F44" s="325">
        <v>92695</v>
      </c>
      <c r="G44" s="325">
        <v>6050</v>
      </c>
      <c r="H44" s="347">
        <v>13951.05</v>
      </c>
      <c r="I44" s="347">
        <v>13951.05</v>
      </c>
      <c r="J44" s="349">
        <v>13951</v>
      </c>
      <c r="K44" s="287"/>
    </row>
    <row r="45" spans="1:11" ht="25.15" customHeight="1">
      <c r="A45" s="363"/>
      <c r="B45" s="531"/>
      <c r="C45" s="354"/>
      <c r="D45" s="355"/>
      <c r="E45" s="326"/>
      <c r="F45" s="326"/>
      <c r="G45" s="326"/>
      <c r="H45" s="348"/>
      <c r="I45" s="348"/>
      <c r="J45" s="351"/>
      <c r="K45" s="288"/>
    </row>
    <row r="46" spans="1:11" ht="12.75" customHeight="1">
      <c r="A46" s="363"/>
      <c r="B46" s="531"/>
      <c r="C46" s="352" t="s">
        <v>78</v>
      </c>
      <c r="D46" s="353"/>
      <c r="E46" s="325">
        <v>750</v>
      </c>
      <c r="F46" s="325">
        <v>75075</v>
      </c>
      <c r="G46" s="394">
        <v>4210</v>
      </c>
      <c r="H46" s="560">
        <v>250</v>
      </c>
      <c r="I46" s="388"/>
      <c r="J46" s="349">
        <v>250</v>
      </c>
      <c r="K46" s="288"/>
    </row>
    <row r="47" spans="1:11" ht="12.75" customHeight="1">
      <c r="A47" s="363"/>
      <c r="B47" s="531"/>
      <c r="C47" s="537"/>
      <c r="D47" s="538"/>
      <c r="E47" s="361"/>
      <c r="F47" s="361"/>
      <c r="G47" s="394"/>
      <c r="H47" s="561"/>
      <c r="I47" s="388"/>
      <c r="J47" s="351"/>
      <c r="K47" s="288"/>
    </row>
    <row r="48" spans="1:11" ht="24.6" customHeight="1">
      <c r="A48" s="363"/>
      <c r="B48" s="532"/>
      <c r="C48" s="354"/>
      <c r="D48" s="355"/>
      <c r="E48" s="326"/>
      <c r="F48" s="326"/>
      <c r="G48" s="81">
        <v>4300</v>
      </c>
      <c r="H48" s="51">
        <v>250</v>
      </c>
      <c r="I48" s="49"/>
      <c r="J48" s="47">
        <v>250</v>
      </c>
      <c r="K48" s="48"/>
    </row>
    <row r="49" spans="1:11" ht="14.25">
      <c r="A49" s="363"/>
      <c r="B49" s="4" t="s">
        <v>8</v>
      </c>
      <c r="C49" s="329">
        <f>SUM(H44:H48)</f>
        <v>14451.05</v>
      </c>
      <c r="D49" s="367"/>
      <c r="E49" s="367"/>
      <c r="F49" s="367"/>
      <c r="G49" s="367"/>
      <c r="H49" s="368"/>
      <c r="I49" s="29">
        <f>SUM(I44:I47)</f>
        <v>13951.05</v>
      </c>
      <c r="J49" s="28">
        <f>SUM(J44:J48)</f>
        <v>14451</v>
      </c>
      <c r="K49" s="61">
        <v>14475.48</v>
      </c>
    </row>
    <row r="50" spans="1:11" ht="14.25" customHeight="1">
      <c r="A50" s="363">
        <v>8</v>
      </c>
      <c r="B50" s="530" t="s">
        <v>15</v>
      </c>
      <c r="C50" s="575" t="s">
        <v>113</v>
      </c>
      <c r="D50" s="576"/>
      <c r="E50" s="325">
        <v>926</v>
      </c>
      <c r="F50" s="325">
        <v>92695</v>
      </c>
      <c r="G50" s="325">
        <v>6050</v>
      </c>
      <c r="H50" s="347">
        <v>15837.72</v>
      </c>
      <c r="I50" s="347">
        <v>15837.72</v>
      </c>
      <c r="J50" s="485">
        <v>15838</v>
      </c>
      <c r="K50" s="287"/>
    </row>
    <row r="51" spans="1:11" ht="14.25" customHeight="1">
      <c r="A51" s="363"/>
      <c r="B51" s="531"/>
      <c r="C51" s="577"/>
      <c r="D51" s="578"/>
      <c r="E51" s="361"/>
      <c r="F51" s="361"/>
      <c r="G51" s="361"/>
      <c r="H51" s="362"/>
      <c r="I51" s="362"/>
      <c r="J51" s="486"/>
      <c r="K51" s="288"/>
    </row>
    <row r="52" spans="1:11" ht="14.25" customHeight="1">
      <c r="A52" s="363"/>
      <c r="B52" s="531"/>
      <c r="C52" s="577"/>
      <c r="D52" s="578"/>
      <c r="E52" s="361"/>
      <c r="F52" s="361"/>
      <c r="G52" s="361"/>
      <c r="H52" s="362"/>
      <c r="I52" s="362"/>
      <c r="J52" s="486"/>
      <c r="K52" s="288"/>
    </row>
    <row r="53" spans="1:11" ht="14.25" customHeight="1">
      <c r="A53" s="363"/>
      <c r="B53" s="531"/>
      <c r="C53" s="577"/>
      <c r="D53" s="578"/>
      <c r="E53" s="361"/>
      <c r="F53" s="361"/>
      <c r="G53" s="361"/>
      <c r="H53" s="362"/>
      <c r="I53" s="362"/>
      <c r="J53" s="486"/>
      <c r="K53" s="288"/>
    </row>
    <row r="54" spans="1:11" ht="19.5" customHeight="1">
      <c r="A54" s="363"/>
      <c r="B54" s="531"/>
      <c r="C54" s="579"/>
      <c r="D54" s="580"/>
      <c r="E54" s="326"/>
      <c r="F54" s="326"/>
      <c r="G54" s="326"/>
      <c r="H54" s="348"/>
      <c r="I54" s="348"/>
      <c r="J54" s="487"/>
      <c r="K54" s="288"/>
    </row>
    <row r="55" spans="1:11" ht="34.5" customHeight="1">
      <c r="A55" s="363"/>
      <c r="B55" s="531"/>
      <c r="C55" s="573" t="s">
        <v>81</v>
      </c>
      <c r="D55" s="574"/>
      <c r="E55" s="81">
        <v>926</v>
      </c>
      <c r="F55" s="81">
        <v>92695</v>
      </c>
      <c r="G55" s="81">
        <v>4210</v>
      </c>
      <c r="H55" s="52">
        <v>3500</v>
      </c>
      <c r="I55" s="52"/>
      <c r="J55" s="22">
        <v>3500</v>
      </c>
      <c r="K55" s="288"/>
    </row>
    <row r="56" spans="1:11" ht="14.25" customHeight="1">
      <c r="A56" s="363"/>
      <c r="B56" s="531"/>
      <c r="C56" s="581" t="s">
        <v>82</v>
      </c>
      <c r="D56" s="582"/>
      <c r="E56" s="394">
        <v>750</v>
      </c>
      <c r="F56" s="394">
        <v>75075</v>
      </c>
      <c r="G56" s="394">
        <v>4210</v>
      </c>
      <c r="H56" s="60">
        <v>500</v>
      </c>
      <c r="I56" s="35"/>
      <c r="J56" s="22">
        <v>500</v>
      </c>
      <c r="K56" s="288"/>
    </row>
    <row r="57" spans="1:11" ht="8.25" hidden="1" customHeight="1">
      <c r="A57" s="363"/>
      <c r="B57" s="531"/>
      <c r="C57" s="583"/>
      <c r="D57" s="584"/>
      <c r="E57" s="394"/>
      <c r="F57" s="394"/>
      <c r="G57" s="589"/>
      <c r="H57" s="35"/>
      <c r="I57" s="35"/>
      <c r="J57" s="22"/>
      <c r="K57" s="288"/>
    </row>
    <row r="58" spans="1:11" ht="14.25" customHeight="1">
      <c r="A58" s="363"/>
      <c r="B58" s="532"/>
      <c r="C58" s="585"/>
      <c r="D58" s="586"/>
      <c r="E58" s="394"/>
      <c r="F58" s="394"/>
      <c r="G58" s="81">
        <v>4300</v>
      </c>
      <c r="H58" s="52">
        <v>500</v>
      </c>
      <c r="I58" s="35"/>
      <c r="J58" s="22">
        <v>500</v>
      </c>
      <c r="K58" s="53"/>
    </row>
    <row r="59" spans="1:11" ht="14.25">
      <c r="A59" s="363"/>
      <c r="B59" s="4" t="s">
        <v>8</v>
      </c>
      <c r="C59" s="379">
        <f>SUM(H50:H58)</f>
        <v>20337.72</v>
      </c>
      <c r="D59" s="380"/>
      <c r="E59" s="330"/>
      <c r="F59" s="330"/>
      <c r="G59" s="330"/>
      <c r="H59" s="331"/>
      <c r="I59" s="29">
        <f>SUM(I50:I57)</f>
        <v>15837.72</v>
      </c>
      <c r="J59" s="28">
        <f>SUM(J50:J58)</f>
        <v>20338</v>
      </c>
      <c r="K59" s="29">
        <v>20337.72</v>
      </c>
    </row>
    <row r="60" spans="1:11" ht="39.75" customHeight="1">
      <c r="A60" s="363">
        <v>9</v>
      </c>
      <c r="B60" s="554" t="s">
        <v>16</v>
      </c>
      <c r="C60" s="352" t="s">
        <v>105</v>
      </c>
      <c r="D60" s="353"/>
      <c r="E60" s="377">
        <v>926</v>
      </c>
      <c r="F60" s="325">
        <v>92695</v>
      </c>
      <c r="G60" s="325">
        <v>6050</v>
      </c>
      <c r="H60" s="375">
        <v>14838</v>
      </c>
      <c r="I60" s="375">
        <v>14838</v>
      </c>
      <c r="J60" s="349">
        <v>14838</v>
      </c>
      <c r="K60" s="287"/>
    </row>
    <row r="61" spans="1:11" ht="39.75" customHeight="1">
      <c r="A61" s="363"/>
      <c r="B61" s="555"/>
      <c r="C61" s="537"/>
      <c r="D61" s="538"/>
      <c r="E61" s="381"/>
      <c r="F61" s="361"/>
      <c r="G61" s="361"/>
      <c r="H61" s="376"/>
      <c r="I61" s="376"/>
      <c r="J61" s="350"/>
      <c r="K61" s="288"/>
    </row>
    <row r="62" spans="1:11" ht="52.15" customHeight="1">
      <c r="A62" s="363"/>
      <c r="B62" s="555"/>
      <c r="C62" s="537"/>
      <c r="D62" s="538"/>
      <c r="E62" s="378"/>
      <c r="F62" s="326"/>
      <c r="G62" s="326"/>
      <c r="H62" s="382"/>
      <c r="I62" s="382"/>
      <c r="J62" s="351"/>
      <c r="K62" s="288"/>
    </row>
    <row r="63" spans="1:11" ht="16.149999999999999" customHeight="1">
      <c r="A63" s="363"/>
      <c r="B63" s="555"/>
      <c r="C63" s="352" t="s">
        <v>85</v>
      </c>
      <c r="D63" s="353"/>
      <c r="E63" s="377">
        <v>750</v>
      </c>
      <c r="F63" s="325">
        <v>75075</v>
      </c>
      <c r="G63" s="62">
        <v>4210</v>
      </c>
      <c r="H63" s="63">
        <v>85</v>
      </c>
      <c r="I63" s="64"/>
      <c r="J63" s="22">
        <v>85</v>
      </c>
      <c r="K63" s="288"/>
    </row>
    <row r="64" spans="1:11" ht="17.45" customHeight="1">
      <c r="A64" s="363"/>
      <c r="B64" s="104"/>
      <c r="C64" s="354"/>
      <c r="D64" s="355"/>
      <c r="E64" s="378"/>
      <c r="F64" s="326"/>
      <c r="G64" s="62">
        <v>4300</v>
      </c>
      <c r="H64" s="63">
        <v>665</v>
      </c>
      <c r="I64" s="64"/>
      <c r="J64" s="22">
        <v>665</v>
      </c>
      <c r="K64" s="54"/>
    </row>
    <row r="65" spans="1:11">
      <c r="A65" s="363"/>
      <c r="B65" s="4" t="s">
        <v>8</v>
      </c>
      <c r="C65" s="556">
        <f>SUM(H60:H64)</f>
        <v>15588</v>
      </c>
      <c r="D65" s="557"/>
      <c r="E65" s="558"/>
      <c r="F65" s="558"/>
      <c r="G65" s="558"/>
      <c r="H65" s="559"/>
      <c r="I65" s="29">
        <f>SUM(I60:I64)</f>
        <v>14838</v>
      </c>
      <c r="J65" s="28">
        <f>SUM(J60:J64)</f>
        <v>15588</v>
      </c>
      <c r="K65" s="29">
        <v>15588.98</v>
      </c>
    </row>
    <row r="66" spans="1:11" ht="15" customHeight="1">
      <c r="A66" s="408">
        <v>10</v>
      </c>
      <c r="B66" s="530" t="s">
        <v>17</v>
      </c>
      <c r="C66" s="590" t="s">
        <v>122</v>
      </c>
      <c r="D66" s="591"/>
      <c r="E66" s="394">
        <v>926</v>
      </c>
      <c r="F66" s="394">
        <v>92695</v>
      </c>
      <c r="G66" s="394">
        <v>6050</v>
      </c>
      <c r="H66" s="570">
        <v>18210.939999999999</v>
      </c>
      <c r="I66" s="347">
        <v>18210.939999999999</v>
      </c>
      <c r="J66" s="349">
        <v>18211</v>
      </c>
      <c r="K66" s="287"/>
    </row>
    <row r="67" spans="1:11" ht="15" customHeight="1">
      <c r="A67" s="333"/>
      <c r="B67" s="531"/>
      <c r="C67" s="592"/>
      <c r="D67" s="593"/>
      <c r="E67" s="394"/>
      <c r="F67" s="394"/>
      <c r="G67" s="394"/>
      <c r="H67" s="571"/>
      <c r="I67" s="362"/>
      <c r="J67" s="350"/>
      <c r="K67" s="288"/>
    </row>
    <row r="68" spans="1:11" ht="12.6" customHeight="1">
      <c r="A68" s="333"/>
      <c r="B68" s="531"/>
      <c r="C68" s="592"/>
      <c r="D68" s="593"/>
      <c r="E68" s="394"/>
      <c r="F68" s="394"/>
      <c r="G68" s="394"/>
      <c r="H68" s="572"/>
      <c r="I68" s="348"/>
      <c r="J68" s="351"/>
      <c r="K68" s="453"/>
    </row>
    <row r="69" spans="1:11" ht="10.5" hidden="1" customHeight="1">
      <c r="A69" s="333"/>
      <c r="B69" s="532"/>
      <c r="C69" s="594"/>
      <c r="D69" s="595"/>
      <c r="E69" s="394"/>
      <c r="F69" s="394"/>
      <c r="G69" s="394"/>
      <c r="H69" s="46">
        <v>18210.939999999999</v>
      </c>
      <c r="I69" s="20">
        <v>18210.939999999999</v>
      </c>
      <c r="J69" s="22">
        <v>18211</v>
      </c>
      <c r="K69" s="36"/>
    </row>
    <row r="70" spans="1:11" ht="14.25">
      <c r="A70" s="334"/>
      <c r="B70" s="4" t="s">
        <v>8</v>
      </c>
      <c r="C70" s="358">
        <f>SUM(H66)</f>
        <v>18210.939999999999</v>
      </c>
      <c r="D70" s="359"/>
      <c r="E70" s="359"/>
      <c r="F70" s="359"/>
      <c r="G70" s="359"/>
      <c r="H70" s="360"/>
      <c r="I70" s="29">
        <f>SUM(I69:I69)</f>
        <v>18210.939999999999</v>
      </c>
      <c r="J70" s="28">
        <f>SUM(J69:J69)</f>
        <v>18211</v>
      </c>
      <c r="K70" s="29">
        <v>18241.72</v>
      </c>
    </row>
    <row r="71" spans="1:11" ht="30" customHeight="1">
      <c r="A71" s="363">
        <v>11</v>
      </c>
      <c r="B71" s="530" t="s">
        <v>18</v>
      </c>
      <c r="C71" s="564" t="s">
        <v>53</v>
      </c>
      <c r="D71" s="564"/>
      <c r="E71" s="62">
        <v>900</v>
      </c>
      <c r="F71" s="62">
        <v>90095</v>
      </c>
      <c r="G71" s="62">
        <v>6050</v>
      </c>
      <c r="H71" s="35">
        <v>12500</v>
      </c>
      <c r="I71" s="35">
        <v>12500</v>
      </c>
      <c r="J71" s="22">
        <v>12500</v>
      </c>
      <c r="K71" s="287"/>
    </row>
    <row r="72" spans="1:11" ht="24" customHeight="1">
      <c r="A72" s="363"/>
      <c r="B72" s="531"/>
      <c r="C72" s="564" t="s">
        <v>54</v>
      </c>
      <c r="D72" s="564"/>
      <c r="E72" s="62">
        <v>926</v>
      </c>
      <c r="F72" s="62">
        <v>92695</v>
      </c>
      <c r="G72" s="62">
        <v>6050</v>
      </c>
      <c r="H72" s="35">
        <v>7200</v>
      </c>
      <c r="I72" s="35">
        <v>7200</v>
      </c>
      <c r="J72" s="22">
        <v>7200</v>
      </c>
      <c r="K72" s="288"/>
    </row>
    <row r="73" spans="1:11" ht="19.899999999999999" customHeight="1">
      <c r="A73" s="363"/>
      <c r="B73" s="531"/>
      <c r="C73" s="352" t="s">
        <v>55</v>
      </c>
      <c r="D73" s="353"/>
      <c r="E73" s="325">
        <v>750</v>
      </c>
      <c r="F73" s="325">
        <v>75075</v>
      </c>
      <c r="G73" s="62">
        <v>4210</v>
      </c>
      <c r="H73" s="35">
        <v>270</v>
      </c>
      <c r="I73" s="35"/>
      <c r="J73" s="22">
        <v>270</v>
      </c>
      <c r="K73" s="288"/>
    </row>
    <row r="74" spans="1:11" ht="12.6" customHeight="1">
      <c r="A74" s="363"/>
      <c r="B74" s="531"/>
      <c r="C74" s="354"/>
      <c r="D74" s="355"/>
      <c r="E74" s="326"/>
      <c r="F74" s="326"/>
      <c r="G74" s="62">
        <v>4300</v>
      </c>
      <c r="H74" s="35">
        <v>269.47000000000003</v>
      </c>
      <c r="I74" s="35"/>
      <c r="J74" s="22">
        <v>270</v>
      </c>
      <c r="K74" s="288"/>
    </row>
    <row r="75" spans="1:11" ht="14.25" customHeight="1">
      <c r="A75" s="363"/>
      <c r="B75" s="4" t="s">
        <v>8</v>
      </c>
      <c r="C75" s="409">
        <f>SUM(H71:H74)</f>
        <v>20239.47</v>
      </c>
      <c r="D75" s="512"/>
      <c r="E75" s="512"/>
      <c r="F75" s="512"/>
      <c r="G75" s="512"/>
      <c r="H75" s="513"/>
      <c r="I75" s="29">
        <f>SUM(I71:I74)</f>
        <v>19700</v>
      </c>
      <c r="J75" s="28">
        <f>SUM(J71:J74)</f>
        <v>20240</v>
      </c>
      <c r="K75" s="29">
        <v>20239.47</v>
      </c>
    </row>
    <row r="76" spans="1:11" ht="47.25" customHeight="1">
      <c r="A76" s="363">
        <v>12</v>
      </c>
      <c r="B76" s="11" t="s">
        <v>19</v>
      </c>
      <c r="C76" s="444" t="s">
        <v>106</v>
      </c>
      <c r="D76" s="445"/>
      <c r="E76" s="81">
        <v>700</v>
      </c>
      <c r="F76" s="81">
        <v>70005</v>
      </c>
      <c r="G76" s="81">
        <v>4270</v>
      </c>
      <c r="H76" s="20">
        <v>16145.73</v>
      </c>
      <c r="I76" s="20"/>
      <c r="J76" s="22">
        <v>16146</v>
      </c>
      <c r="K76" s="30"/>
    </row>
    <row r="77" spans="1:11" ht="15" customHeight="1">
      <c r="A77" s="363"/>
      <c r="B77" s="4" t="s">
        <v>8</v>
      </c>
      <c r="C77" s="329">
        <f>SUM(H76)</f>
        <v>16145.73</v>
      </c>
      <c r="D77" s="367"/>
      <c r="E77" s="367"/>
      <c r="F77" s="367"/>
      <c r="G77" s="367"/>
      <c r="H77" s="368"/>
      <c r="I77" s="29">
        <f>SUM(I76)</f>
        <v>0</v>
      </c>
      <c r="J77" s="28">
        <f>SUM(J76)</f>
        <v>16146</v>
      </c>
      <c r="K77" s="29">
        <v>16145.73</v>
      </c>
    </row>
    <row r="78" spans="1:11" ht="21" customHeight="1">
      <c r="A78" s="363">
        <v>13</v>
      </c>
      <c r="B78" s="539" t="s">
        <v>20</v>
      </c>
      <c r="C78" s="352" t="s">
        <v>44</v>
      </c>
      <c r="D78" s="353"/>
      <c r="E78" s="325">
        <v>926</v>
      </c>
      <c r="F78" s="325">
        <v>92695</v>
      </c>
      <c r="G78" s="325">
        <v>6050</v>
      </c>
      <c r="H78" s="347">
        <v>25802.46</v>
      </c>
      <c r="I78" s="347">
        <v>25802.46</v>
      </c>
      <c r="J78" s="349">
        <v>25802</v>
      </c>
      <c r="K78" s="287"/>
    </row>
    <row r="79" spans="1:11" ht="40.15" customHeight="1">
      <c r="A79" s="363"/>
      <c r="B79" s="539"/>
      <c r="C79" s="537"/>
      <c r="D79" s="538"/>
      <c r="E79" s="361"/>
      <c r="F79" s="361"/>
      <c r="G79" s="361"/>
      <c r="H79" s="362"/>
      <c r="I79" s="362"/>
      <c r="J79" s="350"/>
      <c r="K79" s="288"/>
    </row>
    <row r="80" spans="1:11" ht="4.5" customHeight="1">
      <c r="A80" s="363"/>
      <c r="B80" s="539"/>
      <c r="C80" s="354"/>
      <c r="D80" s="355"/>
      <c r="E80" s="326"/>
      <c r="F80" s="326"/>
      <c r="G80" s="326"/>
      <c r="H80" s="348"/>
      <c r="I80" s="348"/>
      <c r="J80" s="351"/>
      <c r="K80" s="288"/>
    </row>
    <row r="81" spans="1:11" ht="26.45" customHeight="1">
      <c r="A81" s="363"/>
      <c r="B81" s="539"/>
      <c r="C81" s="444" t="s">
        <v>45</v>
      </c>
      <c r="D81" s="445"/>
      <c r="E81" s="81">
        <v>921</v>
      </c>
      <c r="F81" s="81">
        <v>92195</v>
      </c>
      <c r="G81" s="81">
        <v>4210</v>
      </c>
      <c r="H81" s="20">
        <v>2000</v>
      </c>
      <c r="I81" s="20"/>
      <c r="J81" s="22">
        <v>2000</v>
      </c>
      <c r="K81" s="288"/>
    </row>
    <row r="82" spans="1:11" ht="24" customHeight="1">
      <c r="A82" s="363"/>
      <c r="B82" s="539"/>
      <c r="C82" s="541" t="s">
        <v>46</v>
      </c>
      <c r="D82" s="542"/>
      <c r="E82" s="81">
        <v>926</v>
      </c>
      <c r="F82" s="81">
        <v>92605</v>
      </c>
      <c r="G82" s="81">
        <v>4210</v>
      </c>
      <c r="H82" s="20">
        <v>2000</v>
      </c>
      <c r="I82" s="20"/>
      <c r="J82" s="22">
        <v>2000</v>
      </c>
      <c r="K82" s="288"/>
    </row>
    <row r="83" spans="1:11" ht="15" customHeight="1">
      <c r="A83" s="363"/>
      <c r="B83" s="4" t="s">
        <v>8</v>
      </c>
      <c r="C83" s="329">
        <f>SUM(H78:H82)</f>
        <v>29802.46</v>
      </c>
      <c r="D83" s="367"/>
      <c r="E83" s="367"/>
      <c r="F83" s="367"/>
      <c r="G83" s="367"/>
      <c r="H83" s="368"/>
      <c r="I83" s="29">
        <f>SUM(I78:I82)</f>
        <v>25802.46</v>
      </c>
      <c r="J83" s="28">
        <f>SUM(J78:J82)</f>
        <v>29802</v>
      </c>
      <c r="K83" s="29">
        <v>29802.46</v>
      </c>
    </row>
    <row r="84" spans="1:11" ht="33.75" customHeight="1">
      <c r="A84" s="363">
        <v>14</v>
      </c>
      <c r="B84" s="540" t="s">
        <v>21</v>
      </c>
      <c r="C84" s="339" t="s">
        <v>98</v>
      </c>
      <c r="D84" s="340"/>
      <c r="E84" s="402">
        <v>900</v>
      </c>
      <c r="F84" s="402">
        <v>90095</v>
      </c>
      <c r="G84" s="402">
        <v>6050</v>
      </c>
      <c r="H84" s="405">
        <v>8425.5</v>
      </c>
      <c r="I84" s="405">
        <v>8425.5</v>
      </c>
      <c r="J84" s="485">
        <v>8425.5</v>
      </c>
      <c r="K84" s="415"/>
    </row>
    <row r="85" spans="1:11" ht="9.75" customHeight="1">
      <c r="A85" s="363"/>
      <c r="B85" s="540"/>
      <c r="C85" s="568"/>
      <c r="D85" s="569"/>
      <c r="E85" s="403"/>
      <c r="F85" s="403"/>
      <c r="G85" s="403"/>
      <c r="H85" s="406"/>
      <c r="I85" s="406"/>
      <c r="J85" s="486"/>
      <c r="K85" s="416"/>
    </row>
    <row r="86" spans="1:11" ht="23.25" hidden="1" customHeight="1">
      <c r="A86" s="363"/>
      <c r="B86" s="540"/>
      <c r="C86" s="568"/>
      <c r="D86" s="569"/>
      <c r="E86" s="403"/>
      <c r="F86" s="403"/>
      <c r="G86" s="403"/>
      <c r="H86" s="406"/>
      <c r="I86" s="406"/>
      <c r="J86" s="486"/>
      <c r="K86" s="416"/>
    </row>
    <row r="87" spans="1:11" ht="23.25" hidden="1" customHeight="1">
      <c r="A87" s="363"/>
      <c r="B87" s="540"/>
      <c r="C87" s="568"/>
      <c r="D87" s="569"/>
      <c r="E87" s="403"/>
      <c r="F87" s="403"/>
      <c r="G87" s="403"/>
      <c r="H87" s="406"/>
      <c r="I87" s="406"/>
      <c r="J87" s="486"/>
      <c r="K87" s="416"/>
    </row>
    <row r="88" spans="1:11" ht="33.75" hidden="1" customHeight="1">
      <c r="A88" s="363"/>
      <c r="B88" s="540"/>
      <c r="C88" s="568"/>
      <c r="D88" s="569"/>
      <c r="E88" s="403"/>
      <c r="F88" s="403"/>
      <c r="G88" s="403"/>
      <c r="H88" s="406"/>
      <c r="I88" s="406"/>
      <c r="J88" s="486"/>
      <c r="K88" s="416"/>
    </row>
    <row r="89" spans="1:11" ht="33.75" hidden="1" customHeight="1">
      <c r="A89" s="363"/>
      <c r="B89" s="540"/>
      <c r="C89" s="341"/>
      <c r="D89" s="342"/>
      <c r="E89" s="404"/>
      <c r="F89" s="404"/>
      <c r="G89" s="404"/>
      <c r="H89" s="407"/>
      <c r="I89" s="407"/>
      <c r="J89" s="487"/>
      <c r="K89" s="416"/>
    </row>
    <row r="90" spans="1:11" ht="28.9" customHeight="1">
      <c r="A90" s="363"/>
      <c r="B90" s="540"/>
      <c r="C90" s="587" t="s">
        <v>99</v>
      </c>
      <c r="D90" s="588"/>
      <c r="E90" s="402">
        <v>926</v>
      </c>
      <c r="F90" s="402">
        <v>92695</v>
      </c>
      <c r="G90" s="105">
        <v>421</v>
      </c>
      <c r="H90" s="106">
        <v>800</v>
      </c>
      <c r="I90" s="106"/>
      <c r="J90" s="107">
        <v>800</v>
      </c>
      <c r="K90" s="416"/>
    </row>
    <row r="91" spans="1:11" ht="21" customHeight="1">
      <c r="A91" s="363"/>
      <c r="B91" s="540"/>
      <c r="C91" s="587" t="s">
        <v>100</v>
      </c>
      <c r="D91" s="588"/>
      <c r="E91" s="404"/>
      <c r="F91" s="404"/>
      <c r="G91" s="105">
        <v>4300</v>
      </c>
      <c r="H91" s="106">
        <v>15774.5</v>
      </c>
      <c r="I91" s="106"/>
      <c r="J91" s="107">
        <v>15774.5</v>
      </c>
      <c r="K91" s="416"/>
    </row>
    <row r="92" spans="1:11" s="14" customFormat="1" ht="12.75" customHeight="1">
      <c r="A92" s="363"/>
      <c r="B92" s="540"/>
      <c r="C92" s="339" t="s">
        <v>83</v>
      </c>
      <c r="D92" s="340"/>
      <c r="E92" s="402">
        <v>750</v>
      </c>
      <c r="F92" s="402">
        <v>75075</v>
      </c>
      <c r="G92" s="402">
        <v>4210</v>
      </c>
      <c r="H92" s="405">
        <v>550.5</v>
      </c>
      <c r="I92" s="405"/>
      <c r="J92" s="485">
        <v>550.5</v>
      </c>
      <c r="K92" s="416"/>
    </row>
    <row r="93" spans="1:11" s="14" customFormat="1" ht="5.45" customHeight="1">
      <c r="A93" s="363"/>
      <c r="B93" s="540"/>
      <c r="C93" s="568"/>
      <c r="D93" s="569"/>
      <c r="E93" s="403"/>
      <c r="F93" s="403"/>
      <c r="G93" s="404"/>
      <c r="H93" s="407"/>
      <c r="I93" s="407"/>
      <c r="J93" s="487"/>
      <c r="K93" s="416"/>
    </row>
    <row r="94" spans="1:11" ht="15" customHeight="1">
      <c r="A94" s="363"/>
      <c r="B94" s="540"/>
      <c r="C94" s="341"/>
      <c r="D94" s="342"/>
      <c r="E94" s="404"/>
      <c r="F94" s="404"/>
      <c r="G94" s="105">
        <v>4300</v>
      </c>
      <c r="H94" s="106">
        <v>550.5</v>
      </c>
      <c r="I94" s="106"/>
      <c r="J94" s="107">
        <v>551</v>
      </c>
      <c r="K94" s="416"/>
    </row>
    <row r="95" spans="1:11">
      <c r="A95" s="363"/>
      <c r="B95" s="4" t="s">
        <v>8</v>
      </c>
      <c r="C95" s="409">
        <f>SUM(H84:H94)</f>
        <v>26101</v>
      </c>
      <c r="D95" s="410"/>
      <c r="E95" s="410"/>
      <c r="F95" s="410"/>
      <c r="G95" s="410"/>
      <c r="H95" s="411"/>
      <c r="I95" s="29">
        <f>SUM(I84:I94)</f>
        <v>8425.5</v>
      </c>
      <c r="J95" s="28">
        <f>SUM(J84:J94)</f>
        <v>26101.5</v>
      </c>
      <c r="K95" s="61">
        <v>26101.71</v>
      </c>
    </row>
    <row r="96" spans="1:11" ht="32.450000000000003" customHeight="1">
      <c r="A96" s="363">
        <v>15</v>
      </c>
      <c r="B96" s="41" t="s">
        <v>22</v>
      </c>
      <c r="C96" s="444" t="s">
        <v>107</v>
      </c>
      <c r="D96" s="445"/>
      <c r="E96" s="81">
        <v>600</v>
      </c>
      <c r="F96" s="81">
        <v>60016</v>
      </c>
      <c r="G96" s="81">
        <v>6050</v>
      </c>
      <c r="H96" s="20">
        <v>14876.08</v>
      </c>
      <c r="I96" s="20">
        <v>14876.08</v>
      </c>
      <c r="J96" s="22">
        <v>14876</v>
      </c>
      <c r="K96" s="40"/>
    </row>
    <row r="97" spans="1:11" ht="14.25">
      <c r="A97" s="363"/>
      <c r="B97" s="4" t="s">
        <v>8</v>
      </c>
      <c r="C97" s="358">
        <f>SUM(H96:H96)</f>
        <v>14876.08</v>
      </c>
      <c r="D97" s="359"/>
      <c r="E97" s="359"/>
      <c r="F97" s="359"/>
      <c r="G97" s="359"/>
      <c r="H97" s="360"/>
      <c r="I97" s="29">
        <f>SUM(I96:I96)</f>
        <v>14876.08</v>
      </c>
      <c r="J97" s="28">
        <f>SUM(J96:J96)</f>
        <v>14876</v>
      </c>
      <c r="K97" s="29">
        <v>14901.23</v>
      </c>
    </row>
    <row r="98" spans="1:11" ht="22.5" customHeight="1">
      <c r="A98" s="363">
        <v>16</v>
      </c>
      <c r="B98" s="530" t="s">
        <v>23</v>
      </c>
      <c r="C98" s="352" t="s">
        <v>60</v>
      </c>
      <c r="D98" s="353"/>
      <c r="E98" s="325">
        <v>926</v>
      </c>
      <c r="F98" s="325">
        <v>92695</v>
      </c>
      <c r="G98" s="325">
        <v>6050</v>
      </c>
      <c r="H98" s="347">
        <v>27749.95</v>
      </c>
      <c r="I98" s="347">
        <v>27749.95</v>
      </c>
      <c r="J98" s="349">
        <v>27750</v>
      </c>
      <c r="K98" s="287"/>
    </row>
    <row r="99" spans="1:11" ht="22.5" customHeight="1">
      <c r="A99" s="363"/>
      <c r="B99" s="531"/>
      <c r="C99" s="537"/>
      <c r="D99" s="538"/>
      <c r="E99" s="361"/>
      <c r="F99" s="361"/>
      <c r="G99" s="361"/>
      <c r="H99" s="362"/>
      <c r="I99" s="362"/>
      <c r="J99" s="350"/>
      <c r="K99" s="288"/>
    </row>
    <row r="100" spans="1:11" ht="33.75" hidden="1" customHeight="1">
      <c r="A100" s="363"/>
      <c r="B100" s="531"/>
      <c r="C100" s="537"/>
      <c r="D100" s="538"/>
      <c r="E100" s="62">
        <v>926</v>
      </c>
      <c r="F100" s="62">
        <v>92695</v>
      </c>
      <c r="G100" s="62">
        <v>6050</v>
      </c>
      <c r="H100" s="362"/>
      <c r="I100" s="362"/>
      <c r="J100" s="350"/>
      <c r="K100" s="288"/>
    </row>
    <row r="101" spans="1:11" ht="24.75" hidden="1" customHeight="1">
      <c r="A101" s="363"/>
      <c r="B101" s="531"/>
      <c r="C101" s="537"/>
      <c r="D101" s="538"/>
      <c r="E101" s="62">
        <v>926</v>
      </c>
      <c r="F101" s="62">
        <v>92695</v>
      </c>
      <c r="G101" s="62">
        <v>6050</v>
      </c>
      <c r="H101" s="362"/>
      <c r="I101" s="362"/>
      <c r="J101" s="350"/>
      <c r="K101" s="288"/>
    </row>
    <row r="102" spans="1:11" ht="6" hidden="1" customHeight="1">
      <c r="A102" s="363"/>
      <c r="B102" s="531"/>
      <c r="C102" s="537"/>
      <c r="D102" s="538"/>
      <c r="E102" s="62">
        <v>926</v>
      </c>
      <c r="F102" s="62">
        <v>92695</v>
      </c>
      <c r="G102" s="62">
        <v>6050</v>
      </c>
      <c r="H102" s="362"/>
      <c r="I102" s="362"/>
      <c r="J102" s="350"/>
      <c r="K102" s="288"/>
    </row>
    <row r="103" spans="1:11" ht="28.5" hidden="1" customHeight="1">
      <c r="A103" s="363"/>
      <c r="B103" s="531"/>
      <c r="C103" s="537"/>
      <c r="D103" s="538"/>
      <c r="E103" s="62">
        <v>926</v>
      </c>
      <c r="F103" s="62">
        <v>92695</v>
      </c>
      <c r="G103" s="62">
        <v>6050</v>
      </c>
      <c r="H103" s="362"/>
      <c r="I103" s="362"/>
      <c r="J103" s="350"/>
      <c r="K103" s="288"/>
    </row>
    <row r="104" spans="1:11" ht="26.25" hidden="1" customHeight="1">
      <c r="A104" s="363"/>
      <c r="B104" s="531"/>
      <c r="C104" s="537"/>
      <c r="D104" s="538"/>
      <c r="E104" s="62">
        <v>926</v>
      </c>
      <c r="F104" s="62">
        <v>92695</v>
      </c>
      <c r="G104" s="62">
        <v>6050</v>
      </c>
      <c r="H104" s="362"/>
      <c r="I104" s="362"/>
      <c r="J104" s="350"/>
      <c r="K104" s="288"/>
    </row>
    <row r="105" spans="1:11" ht="28.5" hidden="1" customHeight="1">
      <c r="A105" s="363"/>
      <c r="B105" s="531"/>
      <c r="C105" s="354"/>
      <c r="D105" s="355"/>
      <c r="E105" s="62">
        <v>926</v>
      </c>
      <c r="F105" s="62">
        <v>92695</v>
      </c>
      <c r="G105" s="62">
        <v>6050</v>
      </c>
      <c r="H105" s="348"/>
      <c r="I105" s="348"/>
      <c r="J105" s="351"/>
      <c r="K105" s="288"/>
    </row>
    <row r="106" spans="1:11" ht="14.45" customHeight="1">
      <c r="A106" s="363"/>
      <c r="B106" s="531"/>
      <c r="C106" s="444" t="s">
        <v>58</v>
      </c>
      <c r="D106" s="445"/>
      <c r="E106" s="81">
        <v>750</v>
      </c>
      <c r="F106" s="81">
        <v>75075</v>
      </c>
      <c r="G106" s="81">
        <v>4300</v>
      </c>
      <c r="H106" s="38">
        <v>4000</v>
      </c>
      <c r="I106" s="38"/>
      <c r="J106" s="22">
        <v>4000</v>
      </c>
      <c r="K106" s="288"/>
    </row>
    <row r="107" spans="1:11" ht="20.45" customHeight="1">
      <c r="A107" s="363"/>
      <c r="B107" s="531"/>
      <c r="C107" s="543" t="s">
        <v>59</v>
      </c>
      <c r="D107" s="544"/>
      <c r="E107" s="325">
        <v>750</v>
      </c>
      <c r="F107" s="325">
        <v>75075</v>
      </c>
      <c r="G107" s="81">
        <v>4210</v>
      </c>
      <c r="H107" s="44">
        <v>500</v>
      </c>
      <c r="I107" s="20"/>
      <c r="J107" s="22">
        <v>500</v>
      </c>
      <c r="K107" s="288"/>
    </row>
    <row r="108" spans="1:11" ht="15.6" customHeight="1">
      <c r="A108" s="363"/>
      <c r="B108" s="532"/>
      <c r="C108" s="547"/>
      <c r="D108" s="548"/>
      <c r="E108" s="326"/>
      <c r="F108" s="326"/>
      <c r="G108" s="81">
        <v>4300</v>
      </c>
      <c r="H108" s="44">
        <v>500</v>
      </c>
      <c r="I108" s="44"/>
      <c r="J108" s="22">
        <v>500</v>
      </c>
      <c r="K108" s="45"/>
    </row>
    <row r="109" spans="1:11" ht="14.25">
      <c r="A109" s="363"/>
      <c r="B109" s="4" t="s">
        <v>8</v>
      </c>
      <c r="C109" s="358">
        <f>SUM(H98:H108)</f>
        <v>32749.95</v>
      </c>
      <c r="D109" s="359"/>
      <c r="E109" s="359"/>
      <c r="F109" s="359"/>
      <c r="G109" s="359"/>
      <c r="H109" s="360"/>
      <c r="I109" s="29">
        <f>SUM(I98:I107)</f>
        <v>27749.95</v>
      </c>
      <c r="J109" s="28">
        <f>SUM(J98:J108)</f>
        <v>32750</v>
      </c>
      <c r="K109" s="29">
        <v>32749.95</v>
      </c>
    </row>
    <row r="110" spans="1:11" ht="60" customHeight="1">
      <c r="A110" s="363">
        <v>17</v>
      </c>
      <c r="B110" s="530" t="s">
        <v>24</v>
      </c>
      <c r="C110" s="444" t="s">
        <v>86</v>
      </c>
      <c r="D110" s="445"/>
      <c r="E110" s="81">
        <v>926</v>
      </c>
      <c r="F110" s="81">
        <v>92695</v>
      </c>
      <c r="G110" s="81">
        <v>6050</v>
      </c>
      <c r="H110" s="67">
        <v>12515</v>
      </c>
      <c r="I110" s="20">
        <v>12515</v>
      </c>
      <c r="J110" s="22">
        <v>12515</v>
      </c>
      <c r="K110" s="287"/>
    </row>
    <row r="111" spans="1:11" ht="15" customHeight="1">
      <c r="A111" s="363"/>
      <c r="B111" s="531"/>
      <c r="C111" s="543" t="s">
        <v>87</v>
      </c>
      <c r="D111" s="544"/>
      <c r="E111" s="325">
        <v>750</v>
      </c>
      <c r="F111" s="325">
        <v>75075</v>
      </c>
      <c r="G111" s="325">
        <v>4210</v>
      </c>
      <c r="H111" s="375">
        <v>325</v>
      </c>
      <c r="I111" s="347"/>
      <c r="J111" s="349">
        <v>325</v>
      </c>
      <c r="K111" s="288"/>
    </row>
    <row r="112" spans="1:11" ht="2.25" customHeight="1">
      <c r="A112" s="363"/>
      <c r="B112" s="531"/>
      <c r="C112" s="545"/>
      <c r="D112" s="546"/>
      <c r="E112" s="361"/>
      <c r="F112" s="361"/>
      <c r="G112" s="326"/>
      <c r="H112" s="382"/>
      <c r="I112" s="348"/>
      <c r="J112" s="351"/>
      <c r="K112" s="288"/>
    </row>
    <row r="113" spans="1:11" ht="15" customHeight="1">
      <c r="A113" s="363"/>
      <c r="B113" s="532"/>
      <c r="C113" s="547"/>
      <c r="D113" s="548"/>
      <c r="E113" s="326"/>
      <c r="F113" s="326"/>
      <c r="G113" s="81">
        <v>4300</v>
      </c>
      <c r="H113" s="67">
        <v>325</v>
      </c>
      <c r="I113" s="55"/>
      <c r="J113" s="56">
        <v>325</v>
      </c>
      <c r="K113" s="57"/>
    </row>
    <row r="114" spans="1:11" ht="14.25" customHeight="1">
      <c r="A114" s="363"/>
      <c r="B114" s="4" t="s">
        <v>8</v>
      </c>
      <c r="C114" s="317">
        <f>SUM(H110:H113)</f>
        <v>13165</v>
      </c>
      <c r="D114" s="317"/>
      <c r="E114" s="317"/>
      <c r="F114" s="317"/>
      <c r="G114" s="317"/>
      <c r="H114" s="317"/>
      <c r="I114" s="29">
        <f>SUM(I110:I112)</f>
        <v>12515</v>
      </c>
      <c r="J114" s="28">
        <f>SUM(J110:J113)</f>
        <v>13165</v>
      </c>
      <c r="K114" s="29">
        <v>13165.48</v>
      </c>
    </row>
    <row r="115" spans="1:11" ht="141" customHeight="1">
      <c r="A115" s="408">
        <v>18</v>
      </c>
      <c r="B115" s="530" t="s">
        <v>25</v>
      </c>
      <c r="C115" s="444" t="s">
        <v>108</v>
      </c>
      <c r="D115" s="445"/>
      <c r="E115" s="81">
        <v>926</v>
      </c>
      <c r="F115" s="81">
        <v>92695</v>
      </c>
      <c r="G115" s="81">
        <v>6050</v>
      </c>
      <c r="H115" s="35">
        <v>16476</v>
      </c>
      <c r="I115" s="35">
        <v>16476</v>
      </c>
      <c r="J115" s="68">
        <v>16476</v>
      </c>
      <c r="K115" s="287"/>
    </row>
    <row r="116" spans="1:11" ht="17.25" customHeight="1">
      <c r="A116" s="333"/>
      <c r="B116" s="531"/>
      <c r="C116" s="352" t="s">
        <v>85</v>
      </c>
      <c r="D116" s="353"/>
      <c r="E116" s="325">
        <v>750</v>
      </c>
      <c r="F116" s="325">
        <v>75075</v>
      </c>
      <c r="G116" s="81">
        <v>4210</v>
      </c>
      <c r="H116" s="64">
        <v>565</v>
      </c>
      <c r="I116" s="64"/>
      <c r="J116" s="68">
        <v>565</v>
      </c>
      <c r="K116" s="288"/>
    </row>
    <row r="117" spans="1:11" ht="15.6" customHeight="1">
      <c r="A117" s="333"/>
      <c r="B117" s="531"/>
      <c r="C117" s="537"/>
      <c r="D117" s="538"/>
      <c r="E117" s="361"/>
      <c r="F117" s="361"/>
      <c r="G117" s="325">
        <v>4300</v>
      </c>
      <c r="H117" s="64">
        <v>185</v>
      </c>
      <c r="I117" s="64"/>
      <c r="J117" s="68">
        <v>185</v>
      </c>
      <c r="K117" s="288"/>
    </row>
    <row r="118" spans="1:11" ht="20.25" hidden="1" customHeight="1">
      <c r="A118" s="333"/>
      <c r="B118" s="532"/>
      <c r="C118" s="354"/>
      <c r="D118" s="355"/>
      <c r="E118" s="326"/>
      <c r="F118" s="326"/>
      <c r="G118" s="326"/>
      <c r="H118" s="64"/>
      <c r="I118" s="64"/>
      <c r="J118" s="69"/>
      <c r="K118" s="453"/>
    </row>
    <row r="119" spans="1:11">
      <c r="A119" s="334"/>
      <c r="B119" s="4" t="s">
        <v>8</v>
      </c>
      <c r="C119" s="409">
        <f>SUM(H115:H117)</f>
        <v>17226</v>
      </c>
      <c r="D119" s="512"/>
      <c r="E119" s="512"/>
      <c r="F119" s="512"/>
      <c r="G119" s="512"/>
      <c r="H119" s="513"/>
      <c r="I119" s="29">
        <f>SUM(I115:I117)</f>
        <v>16476</v>
      </c>
      <c r="J119" s="28">
        <f>SUM(J115:J117)</f>
        <v>17226</v>
      </c>
      <c r="K119" s="29">
        <v>17226.47</v>
      </c>
    </row>
    <row r="120" spans="1:11" ht="61.9" customHeight="1">
      <c r="A120" s="363">
        <v>19</v>
      </c>
      <c r="B120" s="539" t="s">
        <v>26</v>
      </c>
      <c r="C120" s="596" t="s">
        <v>119</v>
      </c>
      <c r="D120" s="597"/>
      <c r="E120" s="111">
        <v>926</v>
      </c>
      <c r="F120" s="111">
        <v>92695</v>
      </c>
      <c r="G120" s="111">
        <v>6050</v>
      </c>
      <c r="H120" s="112">
        <v>1000</v>
      </c>
      <c r="I120" s="112">
        <v>1000</v>
      </c>
      <c r="J120" s="113">
        <v>1000</v>
      </c>
      <c r="K120" s="287"/>
    </row>
    <row r="121" spans="1:11" ht="14.25" hidden="1" customHeight="1">
      <c r="A121" s="363"/>
      <c r="B121" s="539"/>
      <c r="C121" s="114"/>
      <c r="D121" s="115"/>
      <c r="E121" s="116"/>
      <c r="F121" s="116"/>
      <c r="G121" s="116"/>
      <c r="H121" s="117"/>
      <c r="I121" s="117"/>
      <c r="J121" s="118"/>
      <c r="K121" s="288"/>
    </row>
    <row r="122" spans="1:11" ht="42" customHeight="1">
      <c r="A122" s="363"/>
      <c r="B122" s="539"/>
      <c r="C122" s="587" t="s">
        <v>120</v>
      </c>
      <c r="D122" s="588"/>
      <c r="E122" s="105">
        <v>926</v>
      </c>
      <c r="F122" s="105">
        <v>92695</v>
      </c>
      <c r="G122" s="105">
        <v>6050</v>
      </c>
      <c r="H122" s="106">
        <v>13251.23</v>
      </c>
      <c r="I122" s="106">
        <v>13251.23</v>
      </c>
      <c r="J122" s="107">
        <v>13251.23</v>
      </c>
      <c r="K122" s="288"/>
    </row>
    <row r="123" spans="1:11" ht="46.15" customHeight="1">
      <c r="A123" s="363"/>
      <c r="B123" s="539"/>
      <c r="C123" s="587" t="s">
        <v>121</v>
      </c>
      <c r="D123" s="588"/>
      <c r="E123" s="105">
        <v>750</v>
      </c>
      <c r="F123" s="105">
        <v>75023</v>
      </c>
      <c r="G123" s="105">
        <v>4300</v>
      </c>
      <c r="H123" s="106">
        <v>650</v>
      </c>
      <c r="I123" s="106"/>
      <c r="J123" s="107">
        <v>650</v>
      </c>
      <c r="K123" s="288"/>
    </row>
    <row r="124" spans="1:11">
      <c r="A124" s="363"/>
      <c r="B124" s="4" t="s">
        <v>8</v>
      </c>
      <c r="C124" s="409">
        <f>SUM(H120:H123)</f>
        <v>14901.23</v>
      </c>
      <c r="D124" s="512"/>
      <c r="E124" s="512"/>
      <c r="F124" s="512"/>
      <c r="G124" s="512"/>
      <c r="H124" s="513"/>
      <c r="I124" s="29">
        <f>SUM(I120:I123)</f>
        <v>14251.23</v>
      </c>
      <c r="J124" s="28">
        <f>SUM(J120:J123)</f>
        <v>14901.23</v>
      </c>
      <c r="K124" s="29">
        <v>14901.23</v>
      </c>
    </row>
    <row r="125" spans="1:11" ht="45.75" customHeight="1">
      <c r="A125" s="363">
        <v>20</v>
      </c>
      <c r="B125" s="539" t="s">
        <v>27</v>
      </c>
      <c r="C125" s="352" t="s">
        <v>114</v>
      </c>
      <c r="D125" s="353"/>
      <c r="E125" s="325">
        <v>926</v>
      </c>
      <c r="F125" s="325">
        <v>92695</v>
      </c>
      <c r="G125" s="325">
        <v>6050</v>
      </c>
      <c r="H125" s="347">
        <v>16342</v>
      </c>
      <c r="I125" s="347">
        <v>16342</v>
      </c>
      <c r="J125" s="349">
        <v>16342</v>
      </c>
      <c r="K125" s="287"/>
    </row>
    <row r="126" spans="1:11" ht="3.6" customHeight="1">
      <c r="A126" s="363"/>
      <c r="B126" s="539"/>
      <c r="C126" s="537"/>
      <c r="D126" s="538"/>
      <c r="E126" s="361"/>
      <c r="F126" s="361"/>
      <c r="G126" s="361"/>
      <c r="H126" s="362"/>
      <c r="I126" s="362"/>
      <c r="J126" s="350"/>
      <c r="K126" s="288"/>
    </row>
    <row r="127" spans="1:11" ht="45.6" customHeight="1">
      <c r="A127" s="363"/>
      <c r="B127" s="539"/>
      <c r="C127" s="354"/>
      <c r="D127" s="355"/>
      <c r="E127" s="326"/>
      <c r="F127" s="326"/>
      <c r="G127" s="326"/>
      <c r="H127" s="348"/>
      <c r="I127" s="348"/>
      <c r="J127" s="351"/>
      <c r="K127" s="288"/>
    </row>
    <row r="128" spans="1:11" ht="14.25">
      <c r="A128" s="363"/>
      <c r="B128" s="4" t="s">
        <v>8</v>
      </c>
      <c r="C128" s="358">
        <f>SUM(H125:H127)</f>
        <v>16342</v>
      </c>
      <c r="D128" s="359"/>
      <c r="E128" s="359"/>
      <c r="F128" s="359"/>
      <c r="G128" s="359"/>
      <c r="H128" s="360"/>
      <c r="I128" s="29">
        <f>SUM(I125:I127)</f>
        <v>16342</v>
      </c>
      <c r="J128" s="28">
        <f>SUM(J125:J127)</f>
        <v>16342</v>
      </c>
      <c r="K128" s="29">
        <v>16342.23</v>
      </c>
    </row>
    <row r="129" spans="1:11" ht="34.5" customHeight="1">
      <c r="A129" s="363">
        <v>21</v>
      </c>
      <c r="B129" s="539" t="s">
        <v>35</v>
      </c>
      <c r="C129" s="352" t="s">
        <v>115</v>
      </c>
      <c r="D129" s="353"/>
      <c r="E129" s="325">
        <v>926</v>
      </c>
      <c r="F129" s="325">
        <v>92695</v>
      </c>
      <c r="G129" s="325">
        <v>6050</v>
      </c>
      <c r="H129" s="347">
        <v>15326</v>
      </c>
      <c r="I129" s="347">
        <v>15326</v>
      </c>
      <c r="J129" s="349">
        <v>15326</v>
      </c>
      <c r="K129" s="287"/>
    </row>
    <row r="130" spans="1:11" ht="34.5" customHeight="1">
      <c r="A130" s="363"/>
      <c r="B130" s="539"/>
      <c r="C130" s="537"/>
      <c r="D130" s="538"/>
      <c r="E130" s="361"/>
      <c r="F130" s="361"/>
      <c r="G130" s="361"/>
      <c r="H130" s="362"/>
      <c r="I130" s="362"/>
      <c r="J130" s="350"/>
      <c r="K130" s="288"/>
    </row>
    <row r="131" spans="1:11" ht="16.149999999999999" customHeight="1">
      <c r="A131" s="363"/>
      <c r="B131" s="539"/>
      <c r="C131" s="354"/>
      <c r="D131" s="355"/>
      <c r="E131" s="326"/>
      <c r="F131" s="326"/>
      <c r="G131" s="326"/>
      <c r="H131" s="348"/>
      <c r="I131" s="348"/>
      <c r="J131" s="351"/>
      <c r="K131" s="288"/>
    </row>
    <row r="132" spans="1:11">
      <c r="A132" s="363"/>
      <c r="B132" s="4" t="s">
        <v>8</v>
      </c>
      <c r="C132" s="450">
        <f>SUM(H129:H131)</f>
        <v>15326</v>
      </c>
      <c r="D132" s="451"/>
      <c r="E132" s="451"/>
      <c r="F132" s="451"/>
      <c r="G132" s="451"/>
      <c r="H132" s="452"/>
      <c r="I132" s="29">
        <f>SUM(I129:I131)</f>
        <v>15326</v>
      </c>
      <c r="J132" s="28">
        <f>SUM(J129:J131)</f>
        <v>15326</v>
      </c>
      <c r="K132" s="29">
        <v>15326.98</v>
      </c>
    </row>
    <row r="133" spans="1:11" ht="3" customHeight="1">
      <c r="A133" s="363">
        <v>22</v>
      </c>
      <c r="B133" s="530" t="s">
        <v>28</v>
      </c>
      <c r="C133" s="352" t="s">
        <v>61</v>
      </c>
      <c r="D133" s="353"/>
      <c r="E133" s="325">
        <v>926</v>
      </c>
      <c r="F133" s="325">
        <v>92695</v>
      </c>
      <c r="G133" s="325">
        <v>6050</v>
      </c>
      <c r="H133" s="347">
        <v>16036.22</v>
      </c>
      <c r="I133" s="347">
        <v>16036.22</v>
      </c>
      <c r="J133" s="349">
        <v>16036</v>
      </c>
      <c r="K133" s="287"/>
    </row>
    <row r="134" spans="1:11" ht="1.9" customHeight="1">
      <c r="A134" s="363"/>
      <c r="B134" s="531"/>
      <c r="C134" s="537"/>
      <c r="D134" s="538"/>
      <c r="E134" s="361"/>
      <c r="F134" s="361"/>
      <c r="G134" s="361"/>
      <c r="H134" s="362"/>
      <c r="I134" s="362"/>
      <c r="J134" s="350"/>
      <c r="K134" s="288"/>
    </row>
    <row r="135" spans="1:11" ht="19.899999999999999" hidden="1" customHeight="1">
      <c r="A135" s="363"/>
      <c r="B135" s="531"/>
      <c r="C135" s="537"/>
      <c r="D135" s="538"/>
      <c r="E135" s="361"/>
      <c r="F135" s="361"/>
      <c r="G135" s="361"/>
      <c r="H135" s="362"/>
      <c r="I135" s="362"/>
      <c r="J135" s="350"/>
      <c r="K135" s="288"/>
    </row>
    <row r="136" spans="1:11" ht="70.150000000000006" customHeight="1">
      <c r="A136" s="363"/>
      <c r="B136" s="531"/>
      <c r="C136" s="354"/>
      <c r="D136" s="355"/>
      <c r="E136" s="326"/>
      <c r="F136" s="326"/>
      <c r="G136" s="326"/>
      <c r="H136" s="348"/>
      <c r="I136" s="348"/>
      <c r="J136" s="351"/>
      <c r="K136" s="288"/>
    </row>
    <row r="137" spans="1:11" ht="33.6" customHeight="1">
      <c r="A137" s="363"/>
      <c r="B137" s="531"/>
      <c r="C137" s="541" t="s">
        <v>62</v>
      </c>
      <c r="D137" s="542"/>
      <c r="E137" s="81">
        <v>921</v>
      </c>
      <c r="F137" s="81">
        <v>92195</v>
      </c>
      <c r="G137" s="81">
        <v>4210</v>
      </c>
      <c r="H137" s="20">
        <v>2500</v>
      </c>
      <c r="I137" s="20"/>
      <c r="J137" s="22">
        <v>2500</v>
      </c>
      <c r="K137" s="288"/>
    </row>
    <row r="138" spans="1:11" ht="8.25" customHeight="1">
      <c r="A138" s="363"/>
      <c r="B138" s="531"/>
      <c r="C138" s="352" t="s">
        <v>63</v>
      </c>
      <c r="D138" s="549"/>
      <c r="E138" s="394">
        <v>750</v>
      </c>
      <c r="F138" s="394">
        <v>75075</v>
      </c>
      <c r="G138" s="394">
        <v>4210</v>
      </c>
      <c r="H138" s="347">
        <v>434</v>
      </c>
      <c r="I138" s="347"/>
      <c r="J138" s="349">
        <v>434</v>
      </c>
      <c r="K138" s="288"/>
    </row>
    <row r="139" spans="1:11" ht="21.6" customHeight="1">
      <c r="A139" s="363"/>
      <c r="B139" s="531"/>
      <c r="C139" s="537"/>
      <c r="D139" s="550"/>
      <c r="E139" s="394"/>
      <c r="F139" s="394"/>
      <c r="G139" s="394"/>
      <c r="H139" s="348"/>
      <c r="I139" s="348"/>
      <c r="J139" s="351"/>
      <c r="K139" s="288"/>
    </row>
    <row r="140" spans="1:11" ht="22.9" customHeight="1">
      <c r="A140" s="363"/>
      <c r="B140" s="532"/>
      <c r="C140" s="354"/>
      <c r="D140" s="551"/>
      <c r="E140" s="394"/>
      <c r="F140" s="394"/>
      <c r="G140" s="81">
        <v>4300</v>
      </c>
      <c r="H140" s="51">
        <v>516</v>
      </c>
      <c r="I140" s="42"/>
      <c r="J140" s="43">
        <v>516</v>
      </c>
      <c r="K140" s="45"/>
    </row>
    <row r="141" spans="1:11" ht="24.6" customHeight="1">
      <c r="A141" s="363"/>
      <c r="B141" s="4" t="s">
        <v>8</v>
      </c>
      <c r="C141" s="565">
        <f>SUM(H133:H140)</f>
        <v>19486.22</v>
      </c>
      <c r="D141" s="566"/>
      <c r="E141" s="566"/>
      <c r="F141" s="566"/>
      <c r="G141" s="566"/>
      <c r="H141" s="567"/>
      <c r="I141" s="29">
        <f>SUM(I133:I139)</f>
        <v>16036.22</v>
      </c>
      <c r="J141" s="28">
        <f>SUM(J133:J140)</f>
        <v>19486</v>
      </c>
      <c r="K141" s="29">
        <v>19486.22</v>
      </c>
    </row>
    <row r="142" spans="1:11" ht="17.25" customHeight="1">
      <c r="A142" s="408">
        <v>23</v>
      </c>
      <c r="B142" s="530" t="s">
        <v>29</v>
      </c>
      <c r="C142" s="352" t="s">
        <v>76</v>
      </c>
      <c r="D142" s="353"/>
      <c r="E142" s="394">
        <v>926</v>
      </c>
      <c r="F142" s="394">
        <v>92695</v>
      </c>
      <c r="G142" s="394">
        <v>6050</v>
      </c>
      <c r="H142" s="347">
        <v>16505.98</v>
      </c>
      <c r="I142" s="347">
        <v>16505.98</v>
      </c>
      <c r="J142" s="349">
        <v>16506</v>
      </c>
      <c r="K142" s="287"/>
    </row>
    <row r="143" spans="1:11" ht="17.25" customHeight="1">
      <c r="A143" s="333"/>
      <c r="B143" s="531"/>
      <c r="C143" s="537"/>
      <c r="D143" s="538"/>
      <c r="E143" s="394"/>
      <c r="F143" s="394"/>
      <c r="G143" s="394"/>
      <c r="H143" s="362"/>
      <c r="I143" s="362"/>
      <c r="J143" s="350"/>
      <c r="K143" s="288"/>
    </row>
    <row r="144" spans="1:11" ht="40.5" customHeight="1">
      <c r="A144" s="333"/>
      <c r="B144" s="532"/>
      <c r="C144" s="354"/>
      <c r="D144" s="355"/>
      <c r="E144" s="394"/>
      <c r="F144" s="394"/>
      <c r="G144" s="394"/>
      <c r="H144" s="348"/>
      <c r="I144" s="348"/>
      <c r="J144" s="351"/>
      <c r="K144" s="453"/>
    </row>
    <row r="145" spans="1:11" ht="14.25">
      <c r="A145" s="334"/>
      <c r="B145" s="4" t="s">
        <v>8</v>
      </c>
      <c r="C145" s="329">
        <f>SUM(H142:H142)</f>
        <v>16505.98</v>
      </c>
      <c r="D145" s="330"/>
      <c r="E145" s="330"/>
      <c r="F145" s="330"/>
      <c r="G145" s="330"/>
      <c r="H145" s="331"/>
      <c r="I145" s="29">
        <f>SUM(I142:I142)</f>
        <v>16505.98</v>
      </c>
      <c r="J145" s="28">
        <f>SUM(J142:J142)</f>
        <v>16506</v>
      </c>
      <c r="K145" s="29">
        <v>16505.98</v>
      </c>
    </row>
    <row r="146" spans="1:11" ht="25.9" customHeight="1">
      <c r="A146" s="363">
        <v>24</v>
      </c>
      <c r="B146" s="530" t="s">
        <v>30</v>
      </c>
      <c r="C146" s="444" t="s">
        <v>65</v>
      </c>
      <c r="D146" s="445"/>
      <c r="E146" s="81">
        <v>600</v>
      </c>
      <c r="F146" s="81">
        <v>60016</v>
      </c>
      <c r="G146" s="81">
        <v>4270</v>
      </c>
      <c r="H146" s="20">
        <v>9586.99</v>
      </c>
      <c r="I146" s="20"/>
      <c r="J146" s="22">
        <v>9587</v>
      </c>
      <c r="K146" s="287"/>
    </row>
    <row r="147" spans="1:11" ht="19.149999999999999" customHeight="1">
      <c r="A147" s="363"/>
      <c r="B147" s="531"/>
      <c r="C147" s="543" t="s">
        <v>66</v>
      </c>
      <c r="D147" s="544"/>
      <c r="E147" s="325">
        <v>750</v>
      </c>
      <c r="F147" s="325">
        <v>75075</v>
      </c>
      <c r="G147" s="81">
        <v>4210</v>
      </c>
      <c r="H147" s="44">
        <v>250</v>
      </c>
      <c r="I147" s="44"/>
      <c r="J147" s="22">
        <v>250</v>
      </c>
      <c r="K147" s="288"/>
    </row>
    <row r="148" spans="1:11" ht="16.899999999999999" customHeight="1">
      <c r="A148" s="363"/>
      <c r="B148" s="531"/>
      <c r="C148" s="547"/>
      <c r="D148" s="548"/>
      <c r="E148" s="326"/>
      <c r="F148" s="326"/>
      <c r="G148" s="81">
        <v>4300</v>
      </c>
      <c r="H148" s="20">
        <v>250</v>
      </c>
      <c r="I148" s="20"/>
      <c r="J148" s="22">
        <v>250</v>
      </c>
      <c r="K148" s="288"/>
    </row>
    <row r="149" spans="1:11" ht="14.25">
      <c r="A149" s="363"/>
      <c r="B149" s="4" t="s">
        <v>8</v>
      </c>
      <c r="C149" s="358">
        <f>SUM(H146:H148)</f>
        <v>10086.99</v>
      </c>
      <c r="D149" s="359"/>
      <c r="E149" s="359"/>
      <c r="F149" s="359"/>
      <c r="G149" s="359"/>
      <c r="H149" s="360"/>
      <c r="I149" s="29">
        <f>SUM(I146:I148)</f>
        <v>0</v>
      </c>
      <c r="J149" s="28">
        <f>SUM(J146:J148)</f>
        <v>10087</v>
      </c>
      <c r="K149" s="29">
        <v>10086.99</v>
      </c>
    </row>
    <row r="150" spans="1:11" ht="38.450000000000003" customHeight="1">
      <c r="A150" s="363">
        <v>25</v>
      </c>
      <c r="B150" s="37" t="s">
        <v>31</v>
      </c>
      <c r="C150" s="444" t="s">
        <v>64</v>
      </c>
      <c r="D150" s="445"/>
      <c r="E150" s="81">
        <v>926</v>
      </c>
      <c r="F150" s="81">
        <v>92695</v>
      </c>
      <c r="G150" s="81">
        <v>6050</v>
      </c>
      <c r="H150" s="67">
        <v>32749.95</v>
      </c>
      <c r="I150" s="20">
        <v>32749.95</v>
      </c>
      <c r="J150" s="22">
        <v>32750</v>
      </c>
      <c r="K150" s="39"/>
    </row>
    <row r="151" spans="1:11">
      <c r="A151" s="363"/>
      <c r="B151" s="4" t="s">
        <v>8</v>
      </c>
      <c r="C151" s="409">
        <f>SUM(H150:H150)</f>
        <v>32749.95</v>
      </c>
      <c r="D151" s="512"/>
      <c r="E151" s="512"/>
      <c r="F151" s="512"/>
      <c r="G151" s="512"/>
      <c r="H151" s="513"/>
      <c r="I151" s="29">
        <f>SUM(I150:I150)</f>
        <v>32749.95</v>
      </c>
      <c r="J151" s="28">
        <f>SUM(J150:J150)</f>
        <v>32750</v>
      </c>
      <c r="K151" s="29">
        <v>32749.95</v>
      </c>
    </row>
    <row r="152" spans="1:11" ht="7.9" customHeight="1">
      <c r="A152" s="363">
        <v>26</v>
      </c>
      <c r="B152" s="530" t="s">
        <v>32</v>
      </c>
      <c r="C152" s="352" t="s">
        <v>67</v>
      </c>
      <c r="D152" s="353"/>
      <c r="E152" s="325">
        <v>700</v>
      </c>
      <c r="F152" s="325">
        <v>70005</v>
      </c>
      <c r="G152" s="325">
        <v>4270</v>
      </c>
      <c r="H152" s="375">
        <v>7500</v>
      </c>
      <c r="I152" s="375"/>
      <c r="J152" s="491">
        <v>7500</v>
      </c>
      <c r="K152" s="287"/>
    </row>
    <row r="153" spans="1:11" ht="10.9" hidden="1" customHeight="1">
      <c r="A153" s="363"/>
      <c r="B153" s="531"/>
      <c r="C153" s="537"/>
      <c r="D153" s="538"/>
      <c r="E153" s="361"/>
      <c r="F153" s="361"/>
      <c r="G153" s="361"/>
      <c r="H153" s="376"/>
      <c r="I153" s="376"/>
      <c r="J153" s="492"/>
      <c r="K153" s="288"/>
    </row>
    <row r="154" spans="1:11" ht="6.6" customHeight="1">
      <c r="A154" s="363"/>
      <c r="B154" s="531"/>
      <c r="C154" s="537"/>
      <c r="D154" s="538"/>
      <c r="E154" s="361"/>
      <c r="F154" s="361"/>
      <c r="G154" s="361"/>
      <c r="H154" s="376"/>
      <c r="I154" s="376"/>
      <c r="J154" s="492"/>
      <c r="K154" s="288"/>
    </row>
    <row r="155" spans="1:11" ht="4.9000000000000004" customHeight="1">
      <c r="A155" s="363"/>
      <c r="B155" s="531"/>
      <c r="C155" s="537"/>
      <c r="D155" s="538"/>
      <c r="E155" s="326"/>
      <c r="F155" s="326"/>
      <c r="G155" s="326"/>
      <c r="H155" s="382"/>
      <c r="I155" s="382"/>
      <c r="J155" s="493"/>
      <c r="K155" s="288"/>
    </row>
    <row r="156" spans="1:11" ht="21.6" customHeight="1">
      <c r="A156" s="363"/>
      <c r="B156" s="531"/>
      <c r="C156" s="354"/>
      <c r="D156" s="355"/>
      <c r="E156" s="76">
        <v>921</v>
      </c>
      <c r="F156" s="76">
        <v>92195</v>
      </c>
      <c r="G156" s="75">
        <v>4210</v>
      </c>
      <c r="H156" s="95"/>
      <c r="I156" s="95"/>
      <c r="J156" s="103"/>
      <c r="K156" s="288"/>
    </row>
    <row r="157" spans="1:11" ht="14.45" customHeight="1">
      <c r="A157" s="363"/>
      <c r="B157" s="531"/>
      <c r="C157" s="352" t="s">
        <v>68</v>
      </c>
      <c r="D157" s="353"/>
      <c r="E157" s="394">
        <v>600</v>
      </c>
      <c r="F157" s="394">
        <v>60016</v>
      </c>
      <c r="G157" s="325">
        <v>4270</v>
      </c>
      <c r="H157" s="347">
        <v>5029.9799999999996</v>
      </c>
      <c r="I157" s="347"/>
      <c r="J157" s="349">
        <v>5030</v>
      </c>
      <c r="K157" s="288"/>
    </row>
    <row r="158" spans="1:11" ht="15" hidden="1" customHeight="1">
      <c r="A158" s="363"/>
      <c r="B158" s="531"/>
      <c r="C158" s="537"/>
      <c r="D158" s="538"/>
      <c r="E158" s="394"/>
      <c r="F158" s="394"/>
      <c r="G158" s="361"/>
      <c r="H158" s="362"/>
      <c r="I158" s="362"/>
      <c r="J158" s="350"/>
      <c r="K158" s="288"/>
    </row>
    <row r="159" spans="1:11" ht="13.15" customHeight="1">
      <c r="A159" s="363"/>
      <c r="B159" s="531"/>
      <c r="C159" s="537"/>
      <c r="D159" s="538"/>
      <c r="E159" s="325"/>
      <c r="F159" s="325"/>
      <c r="G159" s="361"/>
      <c r="H159" s="362"/>
      <c r="I159" s="362"/>
      <c r="J159" s="350"/>
      <c r="K159" s="288"/>
    </row>
    <row r="160" spans="1:11" ht="33" customHeight="1">
      <c r="A160" s="363"/>
      <c r="B160" s="532"/>
      <c r="C160" s="444" t="s">
        <v>110</v>
      </c>
      <c r="D160" s="445"/>
      <c r="E160" s="81">
        <v>926</v>
      </c>
      <c r="F160" s="81">
        <v>92695</v>
      </c>
      <c r="G160" s="74">
        <v>6050</v>
      </c>
      <c r="H160" s="38">
        <v>4500</v>
      </c>
      <c r="I160" s="38">
        <v>4500</v>
      </c>
      <c r="J160" s="22">
        <v>4500</v>
      </c>
      <c r="K160" s="29"/>
    </row>
    <row r="161" spans="1:14">
      <c r="A161" s="363"/>
      <c r="B161" s="4" t="s">
        <v>8</v>
      </c>
      <c r="C161" s="409">
        <f>SUM(H152:H160)</f>
        <v>17029.98</v>
      </c>
      <c r="D161" s="512"/>
      <c r="E161" s="512"/>
      <c r="F161" s="512"/>
      <c r="G161" s="512"/>
      <c r="H161" s="513"/>
      <c r="I161" s="29">
        <f>SUM(I152:I160)</f>
        <v>4500</v>
      </c>
      <c r="J161" s="28">
        <f>SUM(J152:J160)</f>
        <v>17030</v>
      </c>
      <c r="K161" s="29">
        <v>17029.98</v>
      </c>
    </row>
    <row r="162" spans="1:14" ht="47.45" customHeight="1">
      <c r="A162" s="363">
        <v>27</v>
      </c>
      <c r="B162" s="530" t="s">
        <v>33</v>
      </c>
      <c r="C162" s="444" t="s">
        <v>70</v>
      </c>
      <c r="D162" s="445"/>
      <c r="E162" s="81">
        <v>926</v>
      </c>
      <c r="F162" s="81">
        <v>92695</v>
      </c>
      <c r="G162" s="81">
        <v>6050</v>
      </c>
      <c r="H162" s="20">
        <v>10634</v>
      </c>
      <c r="I162" s="20">
        <v>10634</v>
      </c>
      <c r="J162" s="22">
        <v>10634</v>
      </c>
      <c r="K162" s="287"/>
    </row>
    <row r="163" spans="1:14" ht="13.15" customHeight="1">
      <c r="A163" s="363"/>
      <c r="B163" s="531"/>
      <c r="C163" s="352" t="s">
        <v>71</v>
      </c>
      <c r="D163" s="353"/>
      <c r="E163" s="394">
        <v>750</v>
      </c>
      <c r="F163" s="394">
        <v>75075</v>
      </c>
      <c r="G163" s="325">
        <v>4300</v>
      </c>
      <c r="H163" s="347">
        <v>500</v>
      </c>
      <c r="I163" s="347"/>
      <c r="J163" s="349">
        <v>500</v>
      </c>
      <c r="K163" s="288"/>
    </row>
    <row r="164" spans="1:14" ht="3" customHeight="1">
      <c r="A164" s="363"/>
      <c r="B164" s="532"/>
      <c r="C164" s="354"/>
      <c r="D164" s="355"/>
      <c r="E164" s="394"/>
      <c r="F164" s="394"/>
      <c r="G164" s="326"/>
      <c r="H164" s="348"/>
      <c r="I164" s="348"/>
      <c r="J164" s="351"/>
      <c r="K164" s="45"/>
    </row>
    <row r="165" spans="1:14" ht="14.25">
      <c r="A165" s="363"/>
      <c r="B165" s="4" t="s">
        <v>8</v>
      </c>
      <c r="C165" s="329">
        <f>SUM(H162:H163)</f>
        <v>11134</v>
      </c>
      <c r="D165" s="330"/>
      <c r="E165" s="330"/>
      <c r="F165" s="330"/>
      <c r="G165" s="330"/>
      <c r="H165" s="331"/>
      <c r="I165" s="29">
        <f>SUM(I162:I163)</f>
        <v>10634</v>
      </c>
      <c r="J165" s="28">
        <f>SUM(J162:J163)</f>
        <v>11134</v>
      </c>
      <c r="K165" s="29">
        <v>11134.98</v>
      </c>
    </row>
    <row r="166" spans="1:14" ht="31.15" customHeight="1">
      <c r="A166" s="363">
        <v>28</v>
      </c>
      <c r="B166" s="530" t="s">
        <v>34</v>
      </c>
      <c r="C166" s="318" t="s">
        <v>109</v>
      </c>
      <c r="D166" s="319"/>
      <c r="E166" s="81">
        <v>600</v>
      </c>
      <c r="F166" s="81">
        <v>60016</v>
      </c>
      <c r="G166" s="81">
        <v>6050</v>
      </c>
      <c r="H166" s="20">
        <v>6150</v>
      </c>
      <c r="I166" s="20">
        <v>6150</v>
      </c>
      <c r="J166" s="22">
        <v>6150</v>
      </c>
      <c r="K166" s="287"/>
    </row>
    <row r="167" spans="1:14" ht="33" customHeight="1">
      <c r="A167" s="363"/>
      <c r="B167" s="531"/>
      <c r="C167" s="318" t="s">
        <v>111</v>
      </c>
      <c r="D167" s="319"/>
      <c r="E167" s="81">
        <v>600</v>
      </c>
      <c r="F167" s="81">
        <v>60016</v>
      </c>
      <c r="G167" s="74">
        <v>6050</v>
      </c>
      <c r="H167" s="33">
        <v>6150</v>
      </c>
      <c r="I167" s="33">
        <v>6150</v>
      </c>
      <c r="J167" s="32">
        <v>6150</v>
      </c>
      <c r="K167" s="288"/>
    </row>
    <row r="168" spans="1:14" ht="36" customHeight="1">
      <c r="A168" s="363"/>
      <c r="B168" s="531"/>
      <c r="C168" s="318" t="s">
        <v>49</v>
      </c>
      <c r="D168" s="319"/>
      <c r="E168" s="81">
        <v>600</v>
      </c>
      <c r="F168" s="81">
        <v>60016</v>
      </c>
      <c r="G168" s="74">
        <v>4270</v>
      </c>
      <c r="H168" s="33">
        <v>8000</v>
      </c>
      <c r="I168" s="33"/>
      <c r="J168" s="32">
        <v>8000</v>
      </c>
      <c r="K168" s="288"/>
    </row>
    <row r="169" spans="1:14" ht="15" customHeight="1">
      <c r="A169" s="363"/>
      <c r="B169" s="531"/>
      <c r="C169" s="291" t="s">
        <v>50</v>
      </c>
      <c r="D169" s="292"/>
      <c r="E169" s="394">
        <v>926</v>
      </c>
      <c r="F169" s="394">
        <v>92695</v>
      </c>
      <c r="G169" s="325">
        <v>6050</v>
      </c>
      <c r="H169" s="347">
        <v>11991.45</v>
      </c>
      <c r="I169" s="347">
        <v>11991.45</v>
      </c>
      <c r="J169" s="349">
        <v>11991</v>
      </c>
      <c r="K169" s="288"/>
    </row>
    <row r="170" spans="1:14" ht="27.6" customHeight="1">
      <c r="A170" s="363"/>
      <c r="B170" s="532"/>
      <c r="C170" s="293"/>
      <c r="D170" s="294"/>
      <c r="E170" s="394"/>
      <c r="F170" s="394"/>
      <c r="G170" s="326"/>
      <c r="H170" s="348"/>
      <c r="I170" s="348"/>
      <c r="J170" s="351"/>
      <c r="K170" s="288"/>
    </row>
    <row r="171" spans="1:14" ht="14.25">
      <c r="A171" s="363"/>
      <c r="B171" s="4" t="s">
        <v>8</v>
      </c>
      <c r="C171" s="358">
        <f>SUM(H166:H170)</f>
        <v>32291.45</v>
      </c>
      <c r="D171" s="359"/>
      <c r="E171" s="359"/>
      <c r="F171" s="359"/>
      <c r="G171" s="359"/>
      <c r="H171" s="360"/>
      <c r="I171" s="29">
        <f>SUM(I166:I170)</f>
        <v>24291.45</v>
      </c>
      <c r="J171" s="28">
        <f>SUM(J166:J170)</f>
        <v>32291</v>
      </c>
      <c r="K171" s="29">
        <v>32291.45</v>
      </c>
    </row>
    <row r="172" spans="1:14">
      <c r="A172" s="454" t="s">
        <v>37</v>
      </c>
      <c r="B172" s="454"/>
      <c r="C172" s="454"/>
      <c r="D172" s="454"/>
      <c r="E172" s="454"/>
      <c r="F172" s="454"/>
      <c r="G172" s="454"/>
      <c r="H172" s="29">
        <f>SUM(C12,C22,C28,C34,C37,C43,C49,C59,C65,C70,C75,C77,C83,C95,C97,C109,C114,C119,C124,C128,C132,C141,C145,C149,C151,C161,C165,C171)</f>
        <v>514840.35</v>
      </c>
      <c r="I172" s="29">
        <f>SUM(I171,I165,I161,I151,I149,I145,I141,I132,I128,I124,I119,I114,I109,I97,I95,I83,I77,I75,I70,I65,I59,I49,I43,I37,I34,I28,I22,I12)</f>
        <v>409217.11999999988</v>
      </c>
      <c r="J172" s="28">
        <f>SUM(J171,J165,J161,J151,J149,J145,J141,J132,J128,J124,J119,J114,J109,J97,J95,J83,J77,J75,J70,J65,J59,J49,J43,J37,J34,J28,J22,J12)</f>
        <v>514840.19</v>
      </c>
      <c r="K172" s="29">
        <f>SUM(K9:K171)</f>
        <v>514927.49999999988</v>
      </c>
      <c r="L172" s="3"/>
      <c r="M172" s="3"/>
      <c r="N172" s="3"/>
    </row>
    <row r="174" spans="1:14">
      <c r="B174" s="17"/>
    </row>
    <row r="186" spans="6:7">
      <c r="F186" s="102"/>
      <c r="G186" s="102"/>
    </row>
    <row r="201" spans="6:7">
      <c r="F201" s="102"/>
      <c r="G201" s="102"/>
    </row>
  </sheetData>
  <mergeCells count="329">
    <mergeCell ref="G78:G80"/>
    <mergeCell ref="C84:D89"/>
    <mergeCell ref="E50:E54"/>
    <mergeCell ref="G50:G54"/>
    <mergeCell ref="C44:D45"/>
    <mergeCell ref="F60:F62"/>
    <mergeCell ref="G163:G164"/>
    <mergeCell ref="G125:G127"/>
    <mergeCell ref="F66:F69"/>
    <mergeCell ref="C152:D156"/>
    <mergeCell ref="C157:D159"/>
    <mergeCell ref="E157:E159"/>
    <mergeCell ref="F157:F159"/>
    <mergeCell ref="C120:D120"/>
    <mergeCell ref="C122:D122"/>
    <mergeCell ref="C123:D123"/>
    <mergeCell ref="H163:H164"/>
    <mergeCell ref="I163:I164"/>
    <mergeCell ref="J163:J164"/>
    <mergeCell ref="C56:D58"/>
    <mergeCell ref="E56:E58"/>
    <mergeCell ref="C91:D91"/>
    <mergeCell ref="C90:D90"/>
    <mergeCell ref="E90:E91"/>
    <mergeCell ref="F90:F91"/>
    <mergeCell ref="C59:H59"/>
    <mergeCell ref="G56:G57"/>
    <mergeCell ref="H60:H62"/>
    <mergeCell ref="F56:F58"/>
    <mergeCell ref="C75:H75"/>
    <mergeCell ref="C72:D72"/>
    <mergeCell ref="H84:H89"/>
    <mergeCell ref="E84:E89"/>
    <mergeCell ref="F84:F89"/>
    <mergeCell ref="G84:G89"/>
    <mergeCell ref="C66:D69"/>
    <mergeCell ref="C63:D64"/>
    <mergeCell ref="I92:I93"/>
    <mergeCell ref="C60:D62"/>
    <mergeCell ref="C73:D74"/>
    <mergeCell ref="H38:H41"/>
    <mergeCell ref="I38:I41"/>
    <mergeCell ref="I111:I112"/>
    <mergeCell ref="J111:J112"/>
    <mergeCell ref="I98:I105"/>
    <mergeCell ref="J98:J105"/>
    <mergeCell ref="C106:D106"/>
    <mergeCell ref="E98:E99"/>
    <mergeCell ref="F98:F99"/>
    <mergeCell ref="G98:G99"/>
    <mergeCell ref="C97:H97"/>
    <mergeCell ref="J66:J68"/>
    <mergeCell ref="C43:H43"/>
    <mergeCell ref="C46:D48"/>
    <mergeCell ref="E46:E48"/>
    <mergeCell ref="F46:F48"/>
    <mergeCell ref="H98:H105"/>
    <mergeCell ref="C55:D55"/>
    <mergeCell ref="C50:D54"/>
    <mergeCell ref="F63:F64"/>
    <mergeCell ref="I60:I62"/>
    <mergeCell ref="H50:H54"/>
    <mergeCell ref="I84:I89"/>
    <mergeCell ref="G66:G69"/>
    <mergeCell ref="H66:H68"/>
    <mergeCell ref="I66:I68"/>
    <mergeCell ref="J60:J62"/>
    <mergeCell ref="F107:F108"/>
    <mergeCell ref="J84:J89"/>
    <mergeCell ref="I50:I54"/>
    <mergeCell ref="A23:A28"/>
    <mergeCell ref="B66:B69"/>
    <mergeCell ref="A66:A70"/>
    <mergeCell ref="E66:E69"/>
    <mergeCell ref="B23:B27"/>
    <mergeCell ref="E23:E27"/>
    <mergeCell ref="F23:F27"/>
    <mergeCell ref="G23:G27"/>
    <mergeCell ref="H23:H27"/>
    <mergeCell ref="E44:E45"/>
    <mergeCell ref="F44:F45"/>
    <mergeCell ref="G44:G45"/>
    <mergeCell ref="H44:H45"/>
    <mergeCell ref="G46:G47"/>
    <mergeCell ref="E38:E41"/>
    <mergeCell ref="F38:F41"/>
    <mergeCell ref="G38:G41"/>
    <mergeCell ref="C38:D41"/>
    <mergeCell ref="H46:H47"/>
    <mergeCell ref="G60:G62"/>
    <mergeCell ref="C23:D27"/>
    <mergeCell ref="C36:D36"/>
    <mergeCell ref="B44:B48"/>
    <mergeCell ref="C42:D42"/>
    <mergeCell ref="J169:J170"/>
    <mergeCell ref="C71:D71"/>
    <mergeCell ref="C146:D146"/>
    <mergeCell ref="C141:H141"/>
    <mergeCell ref="G138:G139"/>
    <mergeCell ref="C70:H70"/>
    <mergeCell ref="E92:E94"/>
    <mergeCell ref="F92:F94"/>
    <mergeCell ref="C92:D94"/>
    <mergeCell ref="J152:J155"/>
    <mergeCell ref="I133:I136"/>
    <mergeCell ref="C115:D115"/>
    <mergeCell ref="C125:D127"/>
    <mergeCell ref="E125:E127"/>
    <mergeCell ref="F125:F127"/>
    <mergeCell ref="J129:J131"/>
    <mergeCell ref="I169:I170"/>
    <mergeCell ref="H138:H139"/>
    <mergeCell ref="I138:I139"/>
    <mergeCell ref="J157:J159"/>
    <mergeCell ref="C119:H119"/>
    <mergeCell ref="C137:D137"/>
    <mergeCell ref="F142:F144"/>
    <mergeCell ref="J125:J127"/>
    <mergeCell ref="K9:K11"/>
    <mergeCell ref="K13:K21"/>
    <mergeCell ref="K29:K33"/>
    <mergeCell ref="K38:K42"/>
    <mergeCell ref="K44:K47"/>
    <mergeCell ref="K50:K57"/>
    <mergeCell ref="K60:K63"/>
    <mergeCell ref="I13:I17"/>
    <mergeCell ref="J38:J41"/>
    <mergeCell ref="J44:J45"/>
    <mergeCell ref="J29:J33"/>
    <mergeCell ref="J23:J27"/>
    <mergeCell ref="I23:I27"/>
    <mergeCell ref="J50:J54"/>
    <mergeCell ref="I44:I45"/>
    <mergeCell ref="I46:I47"/>
    <mergeCell ref="J46:J47"/>
    <mergeCell ref="F10:F11"/>
    <mergeCell ref="J142:J144"/>
    <mergeCell ref="H111:H112"/>
    <mergeCell ref="E73:E74"/>
    <mergeCell ref="G111:G112"/>
    <mergeCell ref="G117:G118"/>
    <mergeCell ref="I125:I127"/>
    <mergeCell ref="F73:F74"/>
    <mergeCell ref="J78:J80"/>
    <mergeCell ref="C83:H83"/>
    <mergeCell ref="H78:H80"/>
    <mergeCell ref="I78:I80"/>
    <mergeCell ref="E133:E136"/>
    <mergeCell ref="F133:F136"/>
    <mergeCell ref="G133:G136"/>
    <mergeCell ref="H133:H136"/>
    <mergeCell ref="C109:H109"/>
    <mergeCell ref="C107:D108"/>
    <mergeCell ref="E107:E108"/>
    <mergeCell ref="J92:J93"/>
    <mergeCell ref="C129:D131"/>
    <mergeCell ref="E129:E131"/>
    <mergeCell ref="J138:J139"/>
    <mergeCell ref="E138:E140"/>
    <mergeCell ref="F138:F140"/>
    <mergeCell ref="K162:K163"/>
    <mergeCell ref="K166:K170"/>
    <mergeCell ref="K23:K27"/>
    <mergeCell ref="K66:K68"/>
    <mergeCell ref="K152:K159"/>
    <mergeCell ref="K115:K118"/>
    <mergeCell ref="K120:K123"/>
    <mergeCell ref="K125:K127"/>
    <mergeCell ref="K129:K131"/>
    <mergeCell ref="K133:K139"/>
    <mergeCell ref="K142:K144"/>
    <mergeCell ref="K71:K74"/>
    <mergeCell ref="K78:K82"/>
    <mergeCell ref="K84:K94"/>
    <mergeCell ref="K98:K107"/>
    <mergeCell ref="K110:K112"/>
    <mergeCell ref="K146:K148"/>
    <mergeCell ref="I157:I159"/>
    <mergeCell ref="J13:J17"/>
    <mergeCell ref="C28:H28"/>
    <mergeCell ref="A172:G172"/>
    <mergeCell ref="C34:H34"/>
    <mergeCell ref="B60:B63"/>
    <mergeCell ref="C65:H65"/>
    <mergeCell ref="C76:D76"/>
    <mergeCell ref="C77:H77"/>
    <mergeCell ref="C95:H95"/>
    <mergeCell ref="A50:A59"/>
    <mergeCell ref="A38:A43"/>
    <mergeCell ref="A44:A49"/>
    <mergeCell ref="B38:B42"/>
    <mergeCell ref="A60:A65"/>
    <mergeCell ref="C49:H49"/>
    <mergeCell ref="A29:A34"/>
    <mergeCell ref="B29:B33"/>
    <mergeCell ref="E142:E144"/>
    <mergeCell ref="J133:J136"/>
    <mergeCell ref="B71:B74"/>
    <mergeCell ref="A71:A75"/>
    <mergeCell ref="C78:D80"/>
    <mergeCell ref="A76:A77"/>
    <mergeCell ref="A9:A12"/>
    <mergeCell ref="A13:A22"/>
    <mergeCell ref="B9:B11"/>
    <mergeCell ref="B13:B21"/>
    <mergeCell ref="H1:I1"/>
    <mergeCell ref="H4:I4"/>
    <mergeCell ref="C8:D8"/>
    <mergeCell ref="C9:D9"/>
    <mergeCell ref="C12:H12"/>
    <mergeCell ref="H2:J2"/>
    <mergeCell ref="H3:I3"/>
    <mergeCell ref="E13:E17"/>
    <mergeCell ref="F13:F17"/>
    <mergeCell ref="C22:H22"/>
    <mergeCell ref="G13:G17"/>
    <mergeCell ref="H13:H17"/>
    <mergeCell ref="C10:D11"/>
    <mergeCell ref="C18:D18"/>
    <mergeCell ref="C19:D19"/>
    <mergeCell ref="C20:D21"/>
    <mergeCell ref="E20:E21"/>
    <mergeCell ref="F20:F21"/>
    <mergeCell ref="C13:D17"/>
    <mergeCell ref="E10:E11"/>
    <mergeCell ref="A150:A151"/>
    <mergeCell ref="A146:A149"/>
    <mergeCell ref="A120:A124"/>
    <mergeCell ref="B133:B140"/>
    <mergeCell ref="C138:D140"/>
    <mergeCell ref="C142:D144"/>
    <mergeCell ref="C147:D148"/>
    <mergeCell ref="C150:D150"/>
    <mergeCell ref="C145:H145"/>
    <mergeCell ref="E147:E148"/>
    <mergeCell ref="F147:F148"/>
    <mergeCell ref="A129:A132"/>
    <mergeCell ref="B129:B131"/>
    <mergeCell ref="C124:H124"/>
    <mergeCell ref="C128:H128"/>
    <mergeCell ref="C132:H132"/>
    <mergeCell ref="A142:A145"/>
    <mergeCell ref="H142:H144"/>
    <mergeCell ref="H125:H127"/>
    <mergeCell ref="A125:A128"/>
    <mergeCell ref="A133:A141"/>
    <mergeCell ref="B125:B127"/>
    <mergeCell ref="F129:F131"/>
    <mergeCell ref="B120:B123"/>
    <mergeCell ref="A166:A171"/>
    <mergeCell ref="A152:A161"/>
    <mergeCell ref="A162:A165"/>
    <mergeCell ref="C161:H161"/>
    <mergeCell ref="C165:H165"/>
    <mergeCell ref="C166:D166"/>
    <mergeCell ref="B166:B170"/>
    <mergeCell ref="C169:D170"/>
    <mergeCell ref="E169:E170"/>
    <mergeCell ref="F169:F170"/>
    <mergeCell ref="G157:G159"/>
    <mergeCell ref="H157:H159"/>
    <mergeCell ref="C162:D162"/>
    <mergeCell ref="G169:G170"/>
    <mergeCell ref="H169:H170"/>
    <mergeCell ref="C171:H171"/>
    <mergeCell ref="C168:D168"/>
    <mergeCell ref="C167:D167"/>
    <mergeCell ref="C160:D160"/>
    <mergeCell ref="C163:D164"/>
    <mergeCell ref="B162:B164"/>
    <mergeCell ref="E163:E164"/>
    <mergeCell ref="F163:F164"/>
    <mergeCell ref="B152:B160"/>
    <mergeCell ref="B142:B144"/>
    <mergeCell ref="G129:G131"/>
    <mergeCell ref="B146:B148"/>
    <mergeCell ref="C151:H151"/>
    <mergeCell ref="C149:H149"/>
    <mergeCell ref="E152:E155"/>
    <mergeCell ref="F152:F155"/>
    <mergeCell ref="G152:G155"/>
    <mergeCell ref="H152:H155"/>
    <mergeCell ref="G29:G33"/>
    <mergeCell ref="H29:H33"/>
    <mergeCell ref="I29:I33"/>
    <mergeCell ref="C37:H37"/>
    <mergeCell ref="I152:I155"/>
    <mergeCell ref="E116:E118"/>
    <mergeCell ref="F116:F118"/>
    <mergeCell ref="G142:G144"/>
    <mergeCell ref="C133:D136"/>
    <mergeCell ref="I142:I144"/>
    <mergeCell ref="H129:H131"/>
    <mergeCell ref="I129:I131"/>
    <mergeCell ref="C81:D81"/>
    <mergeCell ref="C82:D82"/>
    <mergeCell ref="C116:D118"/>
    <mergeCell ref="C96:D96"/>
    <mergeCell ref="C114:H114"/>
    <mergeCell ref="C110:D110"/>
    <mergeCell ref="C98:D105"/>
    <mergeCell ref="C111:D113"/>
    <mergeCell ref="E111:E113"/>
    <mergeCell ref="F111:F113"/>
    <mergeCell ref="G92:G93"/>
    <mergeCell ref="H92:H93"/>
    <mergeCell ref="B35:B36"/>
    <mergeCell ref="C35:D35"/>
    <mergeCell ref="A35:A37"/>
    <mergeCell ref="C29:D33"/>
    <mergeCell ref="E29:E33"/>
    <mergeCell ref="F29:F33"/>
    <mergeCell ref="A78:A83"/>
    <mergeCell ref="B78:B82"/>
    <mergeCell ref="A84:A95"/>
    <mergeCell ref="B84:B94"/>
    <mergeCell ref="E78:E80"/>
    <mergeCell ref="F78:F80"/>
    <mergeCell ref="A115:A119"/>
    <mergeCell ref="B115:B118"/>
    <mergeCell ref="A96:A97"/>
    <mergeCell ref="A98:A109"/>
    <mergeCell ref="A110:A114"/>
    <mergeCell ref="B98:B108"/>
    <mergeCell ref="B110:B113"/>
    <mergeCell ref="F50:F54"/>
    <mergeCell ref="E60:E62"/>
    <mergeCell ref="B50:B58"/>
    <mergeCell ref="E63:E64"/>
  </mergeCells>
  <pageMargins left="0.25" right="0.25" top="0.75" bottom="0.75" header="0.3" footer="0.3"/>
  <pageSetup paperSize="9" orientation="landscape" r:id="rId1"/>
  <headerFoot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2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C172" sqref="C172:H172"/>
    </sheetView>
  </sheetViews>
  <sheetFormatPr defaultRowHeight="15"/>
  <cols>
    <col min="1" max="1" width="3" style="13" customWidth="1"/>
    <col min="2" max="2" width="13.625" style="5" customWidth="1"/>
    <col min="3" max="3" width="15.5" style="92" customWidth="1"/>
    <col min="4" max="4" width="30.75" style="16" customWidth="1"/>
    <col min="5" max="5" width="5.25" style="23" customWidth="1"/>
    <col min="6" max="6" width="6.625" style="23" customWidth="1"/>
    <col min="7" max="7" width="5.25" style="23" customWidth="1"/>
    <col min="8" max="8" width="9.75" style="26" customWidth="1"/>
    <col min="9" max="9" width="10" style="26" customWidth="1"/>
    <col min="10" max="10" width="9.625" style="24" customWidth="1"/>
    <col min="11" max="11" width="10.375" style="25" customWidth="1"/>
    <col min="13" max="13" width="8.75" customWidth="1"/>
    <col min="14" max="14" width="14.75" customWidth="1"/>
  </cols>
  <sheetData>
    <row r="1" spans="1:14" ht="15" customHeight="1">
      <c r="A1" s="1"/>
      <c r="B1" s="7"/>
      <c r="D1" s="92"/>
      <c r="H1" s="301" t="s">
        <v>96</v>
      </c>
      <c r="I1" s="301"/>
    </row>
    <row r="2" spans="1:14">
      <c r="A2" s="1"/>
      <c r="B2" s="7"/>
      <c r="D2" s="92"/>
      <c r="H2" s="301" t="s">
        <v>42</v>
      </c>
      <c r="I2" s="301"/>
      <c r="J2" s="526"/>
    </row>
    <row r="3" spans="1:14">
      <c r="A3" s="1"/>
      <c r="B3" s="7"/>
      <c r="D3" s="92"/>
      <c r="H3" s="301" t="s">
        <v>40</v>
      </c>
      <c r="I3" s="301"/>
    </row>
    <row r="4" spans="1:14">
      <c r="A4" s="1"/>
      <c r="B4" s="7"/>
      <c r="D4" s="92"/>
      <c r="H4" s="301" t="s">
        <v>43</v>
      </c>
      <c r="I4" s="301"/>
    </row>
    <row r="5" spans="1:14">
      <c r="A5" s="31" t="s">
        <v>41</v>
      </c>
    </row>
    <row r="6" spans="1:14">
      <c r="A6" s="12"/>
    </row>
    <row r="7" spans="1:14">
      <c r="A7" s="12"/>
    </row>
    <row r="8" spans="1:14" ht="38.25">
      <c r="A8" s="9" t="s">
        <v>0</v>
      </c>
      <c r="B8" s="9" t="s">
        <v>1</v>
      </c>
      <c r="C8" s="303" t="s">
        <v>2</v>
      </c>
      <c r="D8" s="304"/>
      <c r="E8" s="9" t="s">
        <v>3</v>
      </c>
      <c r="F8" s="9" t="s">
        <v>4</v>
      </c>
      <c r="G8" s="9" t="s">
        <v>5</v>
      </c>
      <c r="H8" s="10" t="s">
        <v>39</v>
      </c>
      <c r="I8" s="10" t="s">
        <v>6</v>
      </c>
      <c r="J8" s="18" t="s">
        <v>36</v>
      </c>
      <c r="K8" s="10" t="s">
        <v>38</v>
      </c>
    </row>
    <row r="9" spans="1:14" ht="43.5" customHeight="1">
      <c r="A9" s="309">
        <v>1</v>
      </c>
      <c r="B9" s="552" t="s">
        <v>7</v>
      </c>
      <c r="C9" s="318" t="s">
        <v>93</v>
      </c>
      <c r="D9" s="319"/>
      <c r="E9" s="19">
        <v>600</v>
      </c>
      <c r="F9" s="19">
        <v>60016</v>
      </c>
      <c r="G9" s="19">
        <v>4270</v>
      </c>
      <c r="H9" s="21">
        <v>17049</v>
      </c>
      <c r="I9" s="21">
        <v>17049</v>
      </c>
      <c r="J9" s="22">
        <v>17049</v>
      </c>
      <c r="K9" s="287"/>
    </row>
    <row r="10" spans="1:14" ht="19.5" customHeight="1">
      <c r="A10" s="310"/>
      <c r="B10" s="553"/>
      <c r="C10" s="352" t="s">
        <v>94</v>
      </c>
      <c r="D10" s="353"/>
      <c r="E10" s="598">
        <v>750</v>
      </c>
      <c r="F10" s="598">
        <v>75075</v>
      </c>
      <c r="G10" s="19">
        <v>4210</v>
      </c>
      <c r="H10" s="21">
        <v>448.5</v>
      </c>
      <c r="I10" s="21"/>
      <c r="J10" s="22">
        <v>448.5</v>
      </c>
      <c r="K10" s="288"/>
      <c r="N10" s="8"/>
    </row>
    <row r="11" spans="1:14">
      <c r="A11" s="310"/>
      <c r="B11" s="553"/>
      <c r="C11" s="354"/>
      <c r="D11" s="355"/>
      <c r="E11" s="599"/>
      <c r="F11" s="599"/>
      <c r="G11" s="19">
        <v>4300</v>
      </c>
      <c r="H11" s="21">
        <v>448.5</v>
      </c>
      <c r="I11" s="21"/>
      <c r="J11" s="22">
        <v>448.5</v>
      </c>
      <c r="K11" s="288"/>
    </row>
    <row r="12" spans="1:14" ht="14.25" customHeight="1">
      <c r="A12" s="311"/>
      <c r="B12" s="2" t="s">
        <v>8</v>
      </c>
      <c r="C12" s="297">
        <f>SUM(H9:H11)</f>
        <v>17946</v>
      </c>
      <c r="D12" s="298"/>
      <c r="E12" s="298"/>
      <c r="F12" s="298"/>
      <c r="G12" s="298"/>
      <c r="H12" s="299"/>
      <c r="I12" s="27">
        <f>SUM(I9:I11)</f>
        <v>17049</v>
      </c>
      <c r="J12" s="28">
        <f>SUM(J9:J11)</f>
        <v>17946</v>
      </c>
      <c r="K12" s="29">
        <v>17946.97</v>
      </c>
    </row>
    <row r="13" spans="1:14" ht="15.75" customHeight="1">
      <c r="A13" s="309">
        <v>2</v>
      </c>
      <c r="B13" s="552" t="s">
        <v>9</v>
      </c>
      <c r="C13" s="352" t="s">
        <v>95</v>
      </c>
      <c r="D13" s="353"/>
      <c r="E13" s="295">
        <v>926</v>
      </c>
      <c r="F13" s="295">
        <v>92695</v>
      </c>
      <c r="G13" s="295">
        <v>6050</v>
      </c>
      <c r="H13" s="320">
        <v>17000</v>
      </c>
      <c r="I13" s="305">
        <v>17000</v>
      </c>
      <c r="J13" s="349">
        <v>17000</v>
      </c>
      <c r="K13" s="287"/>
    </row>
    <row r="14" spans="1:14" ht="15.75" customHeight="1">
      <c r="A14" s="310"/>
      <c r="B14" s="553"/>
      <c r="C14" s="537"/>
      <c r="D14" s="538"/>
      <c r="E14" s="316"/>
      <c r="F14" s="316"/>
      <c r="G14" s="316"/>
      <c r="H14" s="321"/>
      <c r="I14" s="323"/>
      <c r="J14" s="350"/>
      <c r="K14" s="288"/>
    </row>
    <row r="15" spans="1:14" ht="15.75" customHeight="1">
      <c r="A15" s="310"/>
      <c r="B15" s="553"/>
      <c r="C15" s="537"/>
      <c r="D15" s="538"/>
      <c r="E15" s="316"/>
      <c r="F15" s="316"/>
      <c r="G15" s="316"/>
      <c r="H15" s="321"/>
      <c r="I15" s="323"/>
      <c r="J15" s="350"/>
      <c r="K15" s="288"/>
    </row>
    <row r="16" spans="1:14" ht="15.75" customHeight="1">
      <c r="A16" s="310"/>
      <c r="B16" s="553"/>
      <c r="C16" s="537"/>
      <c r="D16" s="538"/>
      <c r="E16" s="316"/>
      <c r="F16" s="316"/>
      <c r="G16" s="316"/>
      <c r="H16" s="321"/>
      <c r="I16" s="323"/>
      <c r="J16" s="350"/>
      <c r="K16" s="288"/>
    </row>
    <row r="17" spans="1:11" ht="15.75" customHeight="1">
      <c r="A17" s="310"/>
      <c r="B17" s="553"/>
      <c r="C17" s="354"/>
      <c r="D17" s="355"/>
      <c r="E17" s="296"/>
      <c r="F17" s="296"/>
      <c r="G17" s="296"/>
      <c r="H17" s="322"/>
      <c r="I17" s="306"/>
      <c r="J17" s="351"/>
      <c r="K17" s="288"/>
    </row>
    <row r="18" spans="1:11" ht="15.75" customHeight="1">
      <c r="A18" s="310"/>
      <c r="B18" s="553"/>
      <c r="C18" s="444" t="s">
        <v>89</v>
      </c>
      <c r="D18" s="445"/>
      <c r="E18" s="73">
        <v>926</v>
      </c>
      <c r="F18" s="73">
        <v>92695</v>
      </c>
      <c r="G18" s="73">
        <v>6050</v>
      </c>
      <c r="H18" s="93">
        <v>1500</v>
      </c>
      <c r="I18" s="82">
        <v>1500</v>
      </c>
      <c r="J18" s="71">
        <v>1500</v>
      </c>
      <c r="K18" s="288"/>
    </row>
    <row r="19" spans="1:11" ht="15.75" customHeight="1">
      <c r="A19" s="310"/>
      <c r="B19" s="553"/>
      <c r="C19" s="444" t="s">
        <v>90</v>
      </c>
      <c r="D19" s="445"/>
      <c r="E19" s="73">
        <v>926</v>
      </c>
      <c r="F19" s="73">
        <v>92695</v>
      </c>
      <c r="G19" s="65">
        <v>4210</v>
      </c>
      <c r="H19" s="93">
        <v>500</v>
      </c>
      <c r="I19" s="82"/>
      <c r="J19" s="71">
        <v>500</v>
      </c>
      <c r="K19" s="288"/>
    </row>
    <row r="20" spans="1:11" ht="15.75" customHeight="1">
      <c r="A20" s="310"/>
      <c r="B20" s="553"/>
      <c r="C20" s="352" t="s">
        <v>91</v>
      </c>
      <c r="D20" s="353"/>
      <c r="E20" s="295">
        <v>750</v>
      </c>
      <c r="F20" s="295">
        <v>75075</v>
      </c>
      <c r="G20" s="73">
        <v>4210</v>
      </c>
      <c r="H20" s="93">
        <v>161.24</v>
      </c>
      <c r="I20" s="82"/>
      <c r="J20" s="71">
        <v>161.22999999999999</v>
      </c>
      <c r="K20" s="288"/>
    </row>
    <row r="21" spans="1:11" ht="15.75" customHeight="1">
      <c r="A21" s="310"/>
      <c r="B21" s="553"/>
      <c r="C21" s="354"/>
      <c r="D21" s="355"/>
      <c r="E21" s="296"/>
      <c r="F21" s="296"/>
      <c r="G21" s="73">
        <v>4300</v>
      </c>
      <c r="H21" s="93">
        <v>161.22999999999999</v>
      </c>
      <c r="I21" s="82"/>
      <c r="J21" s="71">
        <v>161.22999999999999</v>
      </c>
      <c r="K21" s="288"/>
    </row>
    <row r="22" spans="1:11" ht="14.25" customHeight="1">
      <c r="A22" s="311"/>
      <c r="B22" s="2" t="s">
        <v>8</v>
      </c>
      <c r="C22" s="317">
        <f>SUM(H13:H21)</f>
        <v>19322.47</v>
      </c>
      <c r="D22" s="317"/>
      <c r="E22" s="317"/>
      <c r="F22" s="317"/>
      <c r="G22" s="317"/>
      <c r="H22" s="317"/>
      <c r="I22" s="27">
        <f>SUM(I13:I21)</f>
        <v>18500</v>
      </c>
      <c r="J22" s="28">
        <f>SUM(J13:J21)</f>
        <v>19322.46</v>
      </c>
      <c r="K22" s="29">
        <v>19322.47</v>
      </c>
    </row>
    <row r="23" spans="1:11" ht="14.25" customHeight="1">
      <c r="A23" s="309">
        <v>3</v>
      </c>
      <c r="B23" s="552" t="s">
        <v>10</v>
      </c>
      <c r="C23" s="352" t="s">
        <v>72</v>
      </c>
      <c r="D23" s="353"/>
      <c r="E23" s="295">
        <v>926</v>
      </c>
      <c r="F23" s="295">
        <v>92695</v>
      </c>
      <c r="G23" s="295">
        <v>6050</v>
      </c>
      <c r="H23" s="305">
        <v>13099.98</v>
      </c>
      <c r="I23" s="305">
        <v>13099.98</v>
      </c>
      <c r="J23" s="349">
        <v>14000</v>
      </c>
      <c r="K23" s="287"/>
    </row>
    <row r="24" spans="1:11" ht="14.25" customHeight="1">
      <c r="A24" s="310"/>
      <c r="B24" s="553"/>
      <c r="C24" s="537"/>
      <c r="D24" s="538"/>
      <c r="E24" s="316"/>
      <c r="F24" s="316"/>
      <c r="G24" s="316"/>
      <c r="H24" s="323"/>
      <c r="I24" s="323"/>
      <c r="J24" s="350"/>
      <c r="K24" s="288"/>
    </row>
    <row r="25" spans="1:11" ht="29.25" customHeight="1">
      <c r="A25" s="310"/>
      <c r="B25" s="553"/>
      <c r="C25" s="537"/>
      <c r="D25" s="538"/>
      <c r="E25" s="316"/>
      <c r="F25" s="316"/>
      <c r="G25" s="316"/>
      <c r="H25" s="323"/>
      <c r="I25" s="323"/>
      <c r="J25" s="350"/>
      <c r="K25" s="288"/>
    </row>
    <row r="26" spans="1:11" ht="29.25" customHeight="1">
      <c r="A26" s="310"/>
      <c r="B26" s="553"/>
      <c r="C26" s="537"/>
      <c r="D26" s="538"/>
      <c r="E26" s="316"/>
      <c r="F26" s="316"/>
      <c r="G26" s="316"/>
      <c r="H26" s="323"/>
      <c r="I26" s="323"/>
      <c r="J26" s="350"/>
      <c r="K26" s="288"/>
    </row>
    <row r="27" spans="1:11" ht="14.25" customHeight="1">
      <c r="A27" s="310"/>
      <c r="B27" s="553"/>
      <c r="C27" s="537"/>
      <c r="D27" s="538"/>
      <c r="E27" s="316"/>
      <c r="F27" s="316"/>
      <c r="G27" s="316"/>
      <c r="H27" s="323"/>
      <c r="I27" s="323"/>
      <c r="J27" s="350"/>
      <c r="K27" s="288"/>
    </row>
    <row r="28" spans="1:11" ht="21.75" customHeight="1">
      <c r="A28" s="310"/>
      <c r="B28" s="600"/>
      <c r="C28" s="354"/>
      <c r="D28" s="355"/>
      <c r="E28" s="296"/>
      <c r="F28" s="296"/>
      <c r="G28" s="296"/>
      <c r="H28" s="306"/>
      <c r="I28" s="306"/>
      <c r="J28" s="351"/>
      <c r="K28" s="453"/>
    </row>
    <row r="29" spans="1:11" ht="14.25" customHeight="1">
      <c r="A29" s="311"/>
      <c r="B29" s="2" t="s">
        <v>8</v>
      </c>
      <c r="C29" s="297">
        <f>SUM(H23:H23)</f>
        <v>13099.98</v>
      </c>
      <c r="D29" s="298"/>
      <c r="E29" s="298"/>
      <c r="F29" s="298"/>
      <c r="G29" s="298"/>
      <c r="H29" s="299"/>
      <c r="I29" s="27">
        <f>SUM(I23:I23)</f>
        <v>13099.98</v>
      </c>
      <c r="J29" s="28">
        <f>SUM(J23)</f>
        <v>14000</v>
      </c>
      <c r="K29" s="29">
        <v>13099.98</v>
      </c>
    </row>
    <row r="30" spans="1:11" ht="66.75" customHeight="1">
      <c r="A30" s="343">
        <v>4</v>
      </c>
      <c r="B30" s="539" t="s">
        <v>11</v>
      </c>
      <c r="C30" s="352" t="s">
        <v>79</v>
      </c>
      <c r="D30" s="353"/>
      <c r="E30" s="325">
        <v>926</v>
      </c>
      <c r="F30" s="325">
        <v>92695</v>
      </c>
      <c r="G30" s="325">
        <v>6050</v>
      </c>
      <c r="H30" s="347">
        <v>14278</v>
      </c>
      <c r="I30" s="347">
        <v>14278</v>
      </c>
      <c r="J30" s="349">
        <v>14278</v>
      </c>
      <c r="K30" s="287"/>
    </row>
    <row r="31" spans="1:11" ht="12" hidden="1" customHeight="1">
      <c r="A31" s="344"/>
      <c r="B31" s="539"/>
      <c r="C31" s="537"/>
      <c r="D31" s="538"/>
      <c r="E31" s="361"/>
      <c r="F31" s="361"/>
      <c r="G31" s="361"/>
      <c r="H31" s="362"/>
      <c r="I31" s="362"/>
      <c r="J31" s="350"/>
      <c r="K31" s="288"/>
    </row>
    <row r="32" spans="1:11" ht="21.75" customHeight="1">
      <c r="A32" s="344"/>
      <c r="B32" s="539"/>
      <c r="C32" s="537"/>
      <c r="D32" s="538"/>
      <c r="E32" s="361"/>
      <c r="F32" s="361"/>
      <c r="G32" s="361"/>
      <c r="H32" s="362"/>
      <c r="I32" s="362"/>
      <c r="J32" s="350"/>
      <c r="K32" s="288"/>
    </row>
    <row r="33" spans="1:11" ht="21.75" customHeight="1">
      <c r="A33" s="344"/>
      <c r="B33" s="539"/>
      <c r="C33" s="537"/>
      <c r="D33" s="538"/>
      <c r="E33" s="361"/>
      <c r="F33" s="361"/>
      <c r="G33" s="361"/>
      <c r="H33" s="362"/>
      <c r="I33" s="362"/>
      <c r="J33" s="350"/>
      <c r="K33" s="288"/>
    </row>
    <row r="34" spans="1:11" ht="21.75" customHeight="1">
      <c r="A34" s="344"/>
      <c r="B34" s="539"/>
      <c r="C34" s="537"/>
      <c r="D34" s="538"/>
      <c r="E34" s="361"/>
      <c r="F34" s="361"/>
      <c r="G34" s="361"/>
      <c r="H34" s="362"/>
      <c r="I34" s="362"/>
      <c r="J34" s="350"/>
      <c r="K34" s="288"/>
    </row>
    <row r="35" spans="1:11" ht="20.25" customHeight="1">
      <c r="A35" s="344"/>
      <c r="B35" s="539"/>
      <c r="C35" s="354"/>
      <c r="D35" s="355"/>
      <c r="E35" s="326"/>
      <c r="F35" s="326"/>
      <c r="G35" s="326"/>
      <c r="H35" s="348"/>
      <c r="I35" s="348"/>
      <c r="J35" s="351"/>
      <c r="K35" s="288"/>
    </row>
    <row r="36" spans="1:11">
      <c r="A36" s="345"/>
      <c r="B36" s="4" t="s">
        <v>8</v>
      </c>
      <c r="C36" s="409">
        <f>SUM(H30:H35)</f>
        <v>14278</v>
      </c>
      <c r="D36" s="512"/>
      <c r="E36" s="512"/>
      <c r="F36" s="512"/>
      <c r="G36" s="512"/>
      <c r="H36" s="513"/>
      <c r="I36" s="29">
        <f>SUM(I30:I34)</f>
        <v>14278</v>
      </c>
      <c r="J36" s="28">
        <f>SUM(J30:J35)</f>
        <v>14278</v>
      </c>
      <c r="K36" s="61">
        <v>14278.98</v>
      </c>
    </row>
    <row r="37" spans="1:11" ht="52.5" customHeight="1">
      <c r="A37" s="363">
        <v>5</v>
      </c>
      <c r="B37" s="91" t="s">
        <v>12</v>
      </c>
      <c r="C37" s="444" t="s">
        <v>51</v>
      </c>
      <c r="D37" s="445"/>
      <c r="E37" s="86">
        <v>600</v>
      </c>
      <c r="F37" s="86">
        <v>60016</v>
      </c>
      <c r="G37" s="86">
        <v>6050</v>
      </c>
      <c r="H37" s="84">
        <v>12444.98</v>
      </c>
      <c r="I37" s="84">
        <v>12444.98</v>
      </c>
      <c r="J37" s="22">
        <v>12445</v>
      </c>
      <c r="K37" s="88"/>
    </row>
    <row r="38" spans="1:11" ht="14.25">
      <c r="A38" s="363"/>
      <c r="B38" s="4" t="s">
        <v>8</v>
      </c>
      <c r="C38" s="358">
        <f>SUM(H37)</f>
        <v>12444.98</v>
      </c>
      <c r="D38" s="359"/>
      <c r="E38" s="359"/>
      <c r="F38" s="359"/>
      <c r="G38" s="359"/>
      <c r="H38" s="360"/>
      <c r="I38" s="29">
        <f>SUM(I37:I37)</f>
        <v>12444.98</v>
      </c>
      <c r="J38" s="28">
        <f>SUM(J37:J37)</f>
        <v>12445</v>
      </c>
      <c r="K38" s="29">
        <v>12444.98</v>
      </c>
    </row>
    <row r="39" spans="1:11" ht="22.5" customHeight="1">
      <c r="A39" s="363">
        <v>6</v>
      </c>
      <c r="B39" s="530" t="s">
        <v>13</v>
      </c>
      <c r="C39" s="352" t="s">
        <v>73</v>
      </c>
      <c r="D39" s="353"/>
      <c r="E39" s="325">
        <v>926</v>
      </c>
      <c r="F39" s="325">
        <v>92695</v>
      </c>
      <c r="G39" s="325">
        <v>6050</v>
      </c>
      <c r="H39" s="347">
        <v>12351.64</v>
      </c>
      <c r="I39" s="347">
        <v>12351.64</v>
      </c>
      <c r="J39" s="349">
        <v>12352</v>
      </c>
      <c r="K39" s="287"/>
    </row>
    <row r="40" spans="1:11" ht="12.75" customHeight="1">
      <c r="A40" s="363"/>
      <c r="B40" s="531"/>
      <c r="C40" s="537"/>
      <c r="D40" s="538"/>
      <c r="E40" s="361"/>
      <c r="F40" s="361"/>
      <c r="G40" s="361"/>
      <c r="H40" s="362"/>
      <c r="I40" s="362"/>
      <c r="J40" s="350"/>
      <c r="K40" s="288"/>
    </row>
    <row r="41" spans="1:11" ht="12.75" customHeight="1">
      <c r="A41" s="363"/>
      <c r="B41" s="531"/>
      <c r="C41" s="537"/>
      <c r="D41" s="538"/>
      <c r="E41" s="361"/>
      <c r="F41" s="361"/>
      <c r="G41" s="361"/>
      <c r="H41" s="362"/>
      <c r="I41" s="362"/>
      <c r="J41" s="350"/>
      <c r="K41" s="288"/>
    </row>
    <row r="42" spans="1:11" ht="12.75" customHeight="1">
      <c r="A42" s="363"/>
      <c r="B42" s="531"/>
      <c r="C42" s="354"/>
      <c r="D42" s="355"/>
      <c r="E42" s="326"/>
      <c r="F42" s="326"/>
      <c r="G42" s="326"/>
      <c r="H42" s="348"/>
      <c r="I42" s="348"/>
      <c r="J42" s="351"/>
      <c r="K42" s="288"/>
    </row>
    <row r="43" spans="1:11" ht="50.25" customHeight="1">
      <c r="A43" s="363"/>
      <c r="B43" s="531"/>
      <c r="C43" s="444" t="s">
        <v>52</v>
      </c>
      <c r="D43" s="445"/>
      <c r="E43" s="50">
        <v>921</v>
      </c>
      <c r="F43" s="50">
        <v>92195</v>
      </c>
      <c r="G43" s="50">
        <v>4300</v>
      </c>
      <c r="H43" s="84">
        <v>650.09</v>
      </c>
      <c r="I43" s="84"/>
      <c r="J43" s="22">
        <v>650</v>
      </c>
      <c r="K43" s="288"/>
    </row>
    <row r="44" spans="1:11" ht="14.25">
      <c r="A44" s="363"/>
      <c r="B44" s="4" t="s">
        <v>8</v>
      </c>
      <c r="C44" s="358">
        <f>SUM(H39:H43)</f>
        <v>13001.73</v>
      </c>
      <c r="D44" s="359"/>
      <c r="E44" s="359"/>
      <c r="F44" s="359"/>
      <c r="G44" s="359"/>
      <c r="H44" s="360"/>
      <c r="I44" s="29">
        <f>SUM(I39:I43)</f>
        <v>12351.64</v>
      </c>
      <c r="J44" s="28">
        <f>SUM(J39:J43)</f>
        <v>13002</v>
      </c>
      <c r="K44" s="29">
        <v>13001.73</v>
      </c>
    </row>
    <row r="45" spans="1:11" ht="39" customHeight="1">
      <c r="A45" s="363">
        <v>7</v>
      </c>
      <c r="B45" s="530" t="s">
        <v>14</v>
      </c>
      <c r="C45" s="352" t="s">
        <v>77</v>
      </c>
      <c r="D45" s="353"/>
      <c r="E45" s="325">
        <v>926</v>
      </c>
      <c r="F45" s="325">
        <v>92695</v>
      </c>
      <c r="G45" s="325">
        <v>6050</v>
      </c>
      <c r="H45" s="347">
        <v>13951.05</v>
      </c>
      <c r="I45" s="347">
        <v>13951.05</v>
      </c>
      <c r="J45" s="349">
        <v>13951</v>
      </c>
      <c r="K45" s="287"/>
    </row>
    <row r="46" spans="1:11" ht="39" customHeight="1">
      <c r="A46" s="363"/>
      <c r="B46" s="531"/>
      <c r="C46" s="354"/>
      <c r="D46" s="355"/>
      <c r="E46" s="326"/>
      <c r="F46" s="326"/>
      <c r="G46" s="326"/>
      <c r="H46" s="348"/>
      <c r="I46" s="348"/>
      <c r="J46" s="351"/>
      <c r="K46" s="288"/>
    </row>
    <row r="47" spans="1:11" ht="12.75" customHeight="1">
      <c r="A47" s="363"/>
      <c r="B47" s="531"/>
      <c r="C47" s="352" t="s">
        <v>78</v>
      </c>
      <c r="D47" s="353"/>
      <c r="E47" s="601">
        <v>750</v>
      </c>
      <c r="F47" s="601">
        <v>75075</v>
      </c>
      <c r="G47" s="604">
        <v>4210</v>
      </c>
      <c r="H47" s="560">
        <v>250</v>
      </c>
      <c r="I47" s="388"/>
      <c r="J47" s="349">
        <v>250</v>
      </c>
      <c r="K47" s="288"/>
    </row>
    <row r="48" spans="1:11" ht="12.75" customHeight="1">
      <c r="A48" s="363"/>
      <c r="B48" s="531"/>
      <c r="C48" s="537"/>
      <c r="D48" s="538"/>
      <c r="E48" s="602"/>
      <c r="F48" s="602"/>
      <c r="G48" s="604"/>
      <c r="H48" s="561"/>
      <c r="I48" s="388"/>
      <c r="J48" s="351"/>
      <c r="K48" s="288"/>
    </row>
    <row r="49" spans="1:11" ht="24.75" customHeight="1">
      <c r="A49" s="363"/>
      <c r="B49" s="532"/>
      <c r="C49" s="354"/>
      <c r="D49" s="355"/>
      <c r="E49" s="603"/>
      <c r="F49" s="603"/>
      <c r="G49" s="86">
        <v>4300</v>
      </c>
      <c r="H49" s="85">
        <v>250</v>
      </c>
      <c r="I49" s="84"/>
      <c r="J49" s="72">
        <v>250</v>
      </c>
      <c r="K49" s="89"/>
    </row>
    <row r="50" spans="1:11" ht="14.25">
      <c r="A50" s="363"/>
      <c r="B50" s="4" t="s">
        <v>8</v>
      </c>
      <c r="C50" s="329">
        <f>SUM(H45:H49)</f>
        <v>14451.05</v>
      </c>
      <c r="D50" s="367"/>
      <c r="E50" s="367"/>
      <c r="F50" s="367"/>
      <c r="G50" s="367"/>
      <c r="H50" s="368"/>
      <c r="I50" s="29">
        <f>SUM(I45:I48)</f>
        <v>13951.05</v>
      </c>
      <c r="J50" s="28">
        <f>SUM(J45:J49)</f>
        <v>14451</v>
      </c>
      <c r="K50" s="61">
        <v>14475.48</v>
      </c>
    </row>
    <row r="51" spans="1:11" ht="14.25" customHeight="1">
      <c r="A51" s="363">
        <v>8</v>
      </c>
      <c r="B51" s="530" t="s">
        <v>15</v>
      </c>
      <c r="C51" s="352" t="s">
        <v>80</v>
      </c>
      <c r="D51" s="353"/>
      <c r="E51" s="325">
        <v>926</v>
      </c>
      <c r="F51" s="325">
        <v>92695</v>
      </c>
      <c r="G51" s="325">
        <v>6050</v>
      </c>
      <c r="H51" s="347">
        <v>15837.72</v>
      </c>
      <c r="I51" s="347">
        <v>15837.72</v>
      </c>
      <c r="J51" s="485">
        <v>15838</v>
      </c>
      <c r="K51" s="287"/>
    </row>
    <row r="52" spans="1:11" ht="14.25" customHeight="1">
      <c r="A52" s="363"/>
      <c r="B52" s="531"/>
      <c r="C52" s="537"/>
      <c r="D52" s="538"/>
      <c r="E52" s="361"/>
      <c r="F52" s="361"/>
      <c r="G52" s="361"/>
      <c r="H52" s="362"/>
      <c r="I52" s="362"/>
      <c r="J52" s="486"/>
      <c r="K52" s="288"/>
    </row>
    <row r="53" spans="1:11" ht="14.25" customHeight="1">
      <c r="A53" s="363"/>
      <c r="B53" s="531"/>
      <c r="C53" s="537"/>
      <c r="D53" s="538"/>
      <c r="E53" s="361"/>
      <c r="F53" s="361"/>
      <c r="G53" s="361"/>
      <c r="H53" s="362"/>
      <c r="I53" s="362"/>
      <c r="J53" s="486"/>
      <c r="K53" s="288"/>
    </row>
    <row r="54" spans="1:11" ht="14.25" customHeight="1">
      <c r="A54" s="363"/>
      <c r="B54" s="531"/>
      <c r="C54" s="537"/>
      <c r="D54" s="538"/>
      <c r="E54" s="361"/>
      <c r="F54" s="361"/>
      <c r="G54" s="361"/>
      <c r="H54" s="362"/>
      <c r="I54" s="362"/>
      <c r="J54" s="486"/>
      <c r="K54" s="288"/>
    </row>
    <row r="55" spans="1:11" ht="19.5" customHeight="1">
      <c r="A55" s="363"/>
      <c r="B55" s="531"/>
      <c r="C55" s="354"/>
      <c r="D55" s="355"/>
      <c r="E55" s="326"/>
      <c r="F55" s="326"/>
      <c r="G55" s="326"/>
      <c r="H55" s="348"/>
      <c r="I55" s="348"/>
      <c r="J55" s="487"/>
      <c r="K55" s="288"/>
    </row>
    <row r="56" spans="1:11" ht="34.5" customHeight="1">
      <c r="A56" s="363"/>
      <c r="B56" s="531"/>
      <c r="C56" s="573" t="s">
        <v>81</v>
      </c>
      <c r="D56" s="574"/>
      <c r="E56" s="81">
        <v>926</v>
      </c>
      <c r="F56" s="81">
        <v>92695</v>
      </c>
      <c r="G56" s="81">
        <v>4210</v>
      </c>
      <c r="H56" s="84">
        <v>3500</v>
      </c>
      <c r="I56" s="84"/>
      <c r="J56" s="22">
        <v>3500</v>
      </c>
      <c r="K56" s="288"/>
    </row>
    <row r="57" spans="1:11" ht="14.25" customHeight="1">
      <c r="A57" s="363"/>
      <c r="B57" s="531"/>
      <c r="C57" s="581" t="s">
        <v>82</v>
      </c>
      <c r="D57" s="582"/>
      <c r="E57" s="394">
        <v>750</v>
      </c>
      <c r="F57" s="394">
        <v>75075</v>
      </c>
      <c r="G57" s="394">
        <v>4210</v>
      </c>
      <c r="H57" s="77">
        <v>500</v>
      </c>
      <c r="I57" s="35"/>
      <c r="J57" s="22">
        <v>500</v>
      </c>
      <c r="K57" s="288"/>
    </row>
    <row r="58" spans="1:11" ht="8.25" hidden="1" customHeight="1">
      <c r="A58" s="363"/>
      <c r="B58" s="531"/>
      <c r="C58" s="583"/>
      <c r="D58" s="584"/>
      <c r="E58" s="394"/>
      <c r="F58" s="394"/>
      <c r="G58" s="589"/>
      <c r="H58" s="35"/>
      <c r="I58" s="35"/>
      <c r="J58" s="22"/>
      <c r="K58" s="288"/>
    </row>
    <row r="59" spans="1:11" ht="14.25" customHeight="1">
      <c r="A59" s="363"/>
      <c r="B59" s="532"/>
      <c r="C59" s="585"/>
      <c r="D59" s="586"/>
      <c r="E59" s="394"/>
      <c r="F59" s="394"/>
      <c r="G59" s="81">
        <v>4300</v>
      </c>
      <c r="H59" s="84">
        <v>500</v>
      </c>
      <c r="I59" s="35"/>
      <c r="J59" s="22">
        <v>500</v>
      </c>
      <c r="K59" s="89"/>
    </row>
    <row r="60" spans="1:11" ht="14.25">
      <c r="A60" s="363"/>
      <c r="B60" s="4" t="s">
        <v>8</v>
      </c>
      <c r="C60" s="329">
        <f>SUM(H51:H59)</f>
        <v>20337.72</v>
      </c>
      <c r="D60" s="330"/>
      <c r="E60" s="330"/>
      <c r="F60" s="330"/>
      <c r="G60" s="330"/>
      <c r="H60" s="331"/>
      <c r="I60" s="29">
        <f>SUM(I51:I58)</f>
        <v>15837.72</v>
      </c>
      <c r="J60" s="28">
        <f>SUM(J51:J59)</f>
        <v>20338</v>
      </c>
      <c r="K60" s="29">
        <v>20337.72</v>
      </c>
    </row>
    <row r="61" spans="1:11" ht="39.75" customHeight="1">
      <c r="A61" s="363">
        <v>9</v>
      </c>
      <c r="B61" s="530" t="s">
        <v>16</v>
      </c>
      <c r="C61" s="352" t="s">
        <v>84</v>
      </c>
      <c r="D61" s="353"/>
      <c r="E61" s="325">
        <v>926</v>
      </c>
      <c r="F61" s="325">
        <v>92695</v>
      </c>
      <c r="G61" s="325">
        <v>6050</v>
      </c>
      <c r="H61" s="375">
        <v>14838</v>
      </c>
      <c r="I61" s="375">
        <v>14838</v>
      </c>
      <c r="J61" s="349">
        <v>14838</v>
      </c>
      <c r="K61" s="287"/>
    </row>
    <row r="62" spans="1:11" ht="39.75" customHeight="1">
      <c r="A62" s="363"/>
      <c r="B62" s="531"/>
      <c r="C62" s="537"/>
      <c r="D62" s="538"/>
      <c r="E62" s="361"/>
      <c r="F62" s="361"/>
      <c r="G62" s="361"/>
      <c r="H62" s="376"/>
      <c r="I62" s="376"/>
      <c r="J62" s="350"/>
      <c r="K62" s="288"/>
    </row>
    <row r="63" spans="1:11" ht="45" customHeight="1">
      <c r="A63" s="363"/>
      <c r="B63" s="531"/>
      <c r="C63" s="354"/>
      <c r="D63" s="355"/>
      <c r="E63" s="326"/>
      <c r="F63" s="326"/>
      <c r="G63" s="326"/>
      <c r="H63" s="382"/>
      <c r="I63" s="382"/>
      <c r="J63" s="351"/>
      <c r="K63" s="288"/>
    </row>
    <row r="64" spans="1:11" ht="39.75" customHeight="1">
      <c r="A64" s="363"/>
      <c r="B64" s="531"/>
      <c r="C64" s="352" t="s">
        <v>85</v>
      </c>
      <c r="D64" s="353"/>
      <c r="E64" s="325">
        <v>750</v>
      </c>
      <c r="F64" s="325">
        <v>75075</v>
      </c>
      <c r="G64" s="62">
        <v>4210</v>
      </c>
      <c r="H64" s="63">
        <v>375</v>
      </c>
      <c r="I64" s="64"/>
      <c r="J64" s="22">
        <v>375</v>
      </c>
      <c r="K64" s="288"/>
    </row>
    <row r="65" spans="1:11" ht="39.75" customHeight="1">
      <c r="A65" s="363"/>
      <c r="B65" s="80"/>
      <c r="C65" s="354"/>
      <c r="D65" s="355"/>
      <c r="E65" s="326"/>
      <c r="F65" s="326"/>
      <c r="G65" s="62">
        <v>4300</v>
      </c>
      <c r="H65" s="63">
        <v>375</v>
      </c>
      <c r="I65" s="64"/>
      <c r="J65" s="22">
        <v>375</v>
      </c>
      <c r="K65" s="89"/>
    </row>
    <row r="66" spans="1:11">
      <c r="A66" s="363"/>
      <c r="B66" s="4" t="s">
        <v>8</v>
      </c>
      <c r="C66" s="605">
        <f>SUM(H61:H65)</f>
        <v>15588</v>
      </c>
      <c r="D66" s="558"/>
      <c r="E66" s="558"/>
      <c r="F66" s="558"/>
      <c r="G66" s="558"/>
      <c r="H66" s="559"/>
      <c r="I66" s="29">
        <f>SUM(I61:I65)</f>
        <v>14838</v>
      </c>
      <c r="J66" s="28">
        <f>SUM(J61:J65)</f>
        <v>15588</v>
      </c>
      <c r="K66" s="29">
        <v>15588.98</v>
      </c>
    </row>
    <row r="67" spans="1:11" ht="15" customHeight="1">
      <c r="A67" s="408">
        <v>10</v>
      </c>
      <c r="B67" s="530" t="s">
        <v>17</v>
      </c>
      <c r="C67" s="606" t="s">
        <v>74</v>
      </c>
      <c r="D67" s="591"/>
      <c r="E67" s="394">
        <v>926</v>
      </c>
      <c r="F67" s="394">
        <v>92695</v>
      </c>
      <c r="G67" s="394">
        <v>6050</v>
      </c>
      <c r="H67" s="570">
        <v>18210.939999999999</v>
      </c>
      <c r="I67" s="347">
        <v>18210.939999999999</v>
      </c>
      <c r="J67" s="349">
        <v>18211</v>
      </c>
      <c r="K67" s="287"/>
    </row>
    <row r="68" spans="1:11" ht="15" customHeight="1">
      <c r="A68" s="333"/>
      <c r="B68" s="531"/>
      <c r="C68" s="592"/>
      <c r="D68" s="593"/>
      <c r="E68" s="394"/>
      <c r="F68" s="394"/>
      <c r="G68" s="394"/>
      <c r="H68" s="571"/>
      <c r="I68" s="362"/>
      <c r="J68" s="350"/>
      <c r="K68" s="288"/>
    </row>
    <row r="69" spans="1:11" ht="33.75" customHeight="1">
      <c r="A69" s="333"/>
      <c r="B69" s="531"/>
      <c r="C69" s="592"/>
      <c r="D69" s="593"/>
      <c r="E69" s="394"/>
      <c r="F69" s="394"/>
      <c r="G69" s="394"/>
      <c r="H69" s="572"/>
      <c r="I69" s="348"/>
      <c r="J69" s="351"/>
      <c r="K69" s="453"/>
    </row>
    <row r="70" spans="1:11" ht="10.5" hidden="1" customHeight="1">
      <c r="A70" s="333"/>
      <c r="B70" s="532"/>
      <c r="C70" s="594"/>
      <c r="D70" s="595"/>
      <c r="E70" s="394"/>
      <c r="F70" s="394"/>
      <c r="G70" s="394"/>
      <c r="H70" s="46">
        <v>18210.939999999999</v>
      </c>
      <c r="I70" s="84">
        <v>18210.939999999999</v>
      </c>
      <c r="J70" s="22">
        <v>18211</v>
      </c>
      <c r="K70" s="88"/>
    </row>
    <row r="71" spans="1:11" ht="14.25">
      <c r="A71" s="334"/>
      <c r="B71" s="4" t="s">
        <v>8</v>
      </c>
      <c r="C71" s="358">
        <f>SUM(H67)</f>
        <v>18210.939999999999</v>
      </c>
      <c r="D71" s="359"/>
      <c r="E71" s="359"/>
      <c r="F71" s="359"/>
      <c r="G71" s="359"/>
      <c r="H71" s="360"/>
      <c r="I71" s="29">
        <f>SUM(I70:I70)</f>
        <v>18210.939999999999</v>
      </c>
      <c r="J71" s="28">
        <f>SUM(J70:J70)</f>
        <v>18211</v>
      </c>
      <c r="K71" s="29">
        <v>18241.72</v>
      </c>
    </row>
    <row r="72" spans="1:11" ht="30" customHeight="1">
      <c r="A72" s="363">
        <v>11</v>
      </c>
      <c r="B72" s="530" t="s">
        <v>18</v>
      </c>
      <c r="C72" s="564" t="s">
        <v>53</v>
      </c>
      <c r="D72" s="564"/>
      <c r="E72" s="34">
        <v>900</v>
      </c>
      <c r="F72" s="34">
        <v>90095</v>
      </c>
      <c r="G72" s="34">
        <v>6050</v>
      </c>
      <c r="H72" s="35">
        <v>12500</v>
      </c>
      <c r="I72" s="35">
        <v>12500</v>
      </c>
      <c r="J72" s="22">
        <v>12500</v>
      </c>
      <c r="K72" s="287"/>
    </row>
    <row r="73" spans="1:11" ht="30" customHeight="1">
      <c r="A73" s="363"/>
      <c r="B73" s="531"/>
      <c r="C73" s="564" t="s">
        <v>54</v>
      </c>
      <c r="D73" s="564"/>
      <c r="E73" s="62">
        <v>926</v>
      </c>
      <c r="F73" s="62">
        <v>92695</v>
      </c>
      <c r="G73" s="34">
        <v>6050</v>
      </c>
      <c r="H73" s="35">
        <v>7200</v>
      </c>
      <c r="I73" s="35">
        <v>7200</v>
      </c>
      <c r="J73" s="22">
        <v>7200</v>
      </c>
      <c r="K73" s="288"/>
    </row>
    <row r="74" spans="1:11" ht="30" customHeight="1">
      <c r="A74" s="363"/>
      <c r="B74" s="531"/>
      <c r="C74" s="352" t="s">
        <v>55</v>
      </c>
      <c r="D74" s="353"/>
      <c r="E74" s="325">
        <v>750</v>
      </c>
      <c r="F74" s="325">
        <v>75075</v>
      </c>
      <c r="G74" s="34">
        <v>4210</v>
      </c>
      <c r="H74" s="35">
        <v>270</v>
      </c>
      <c r="I74" s="35"/>
      <c r="J74" s="22">
        <v>270</v>
      </c>
      <c r="K74" s="288"/>
    </row>
    <row r="75" spans="1:11" ht="30" customHeight="1">
      <c r="A75" s="363"/>
      <c r="B75" s="531"/>
      <c r="C75" s="354"/>
      <c r="D75" s="355"/>
      <c r="E75" s="326"/>
      <c r="F75" s="326"/>
      <c r="G75" s="34">
        <v>4300</v>
      </c>
      <c r="H75" s="35">
        <v>269.47000000000003</v>
      </c>
      <c r="I75" s="35"/>
      <c r="J75" s="22">
        <v>270</v>
      </c>
      <c r="K75" s="288"/>
    </row>
    <row r="76" spans="1:11" ht="14.25" customHeight="1">
      <c r="A76" s="363"/>
      <c r="B76" s="4" t="s">
        <v>8</v>
      </c>
      <c r="C76" s="409">
        <f>SUM(H72:H75)</f>
        <v>20239.47</v>
      </c>
      <c r="D76" s="512"/>
      <c r="E76" s="512"/>
      <c r="F76" s="512"/>
      <c r="G76" s="512"/>
      <c r="H76" s="513"/>
      <c r="I76" s="29">
        <f>SUM(I72:I75)</f>
        <v>19700</v>
      </c>
      <c r="J76" s="28">
        <f>SUM(J72:J75)</f>
        <v>20240</v>
      </c>
      <c r="K76" s="29">
        <v>20239.47</v>
      </c>
    </row>
    <row r="77" spans="1:11" ht="47.25" customHeight="1">
      <c r="A77" s="363">
        <v>12</v>
      </c>
      <c r="B77" s="91" t="s">
        <v>19</v>
      </c>
      <c r="C77" s="444" t="s">
        <v>56</v>
      </c>
      <c r="D77" s="445"/>
      <c r="E77" s="81">
        <v>700</v>
      </c>
      <c r="F77" s="81">
        <v>70005</v>
      </c>
      <c r="G77" s="81">
        <v>4270</v>
      </c>
      <c r="H77" s="84">
        <v>16145.73</v>
      </c>
      <c r="I77" s="84">
        <v>16145.73</v>
      </c>
      <c r="J77" s="22">
        <v>16146</v>
      </c>
      <c r="K77" s="88"/>
    </row>
    <row r="78" spans="1:11" ht="15" customHeight="1">
      <c r="A78" s="363"/>
      <c r="B78" s="4" t="s">
        <v>8</v>
      </c>
      <c r="C78" s="329">
        <f>SUM(H77)</f>
        <v>16145.73</v>
      </c>
      <c r="D78" s="367"/>
      <c r="E78" s="367"/>
      <c r="F78" s="367"/>
      <c r="G78" s="367"/>
      <c r="H78" s="368"/>
      <c r="I78" s="29">
        <f>SUM(I77)</f>
        <v>16145.73</v>
      </c>
      <c r="J78" s="28">
        <f>SUM(J77)</f>
        <v>16146</v>
      </c>
      <c r="K78" s="29">
        <v>16145.73</v>
      </c>
    </row>
    <row r="79" spans="1:11" ht="21" customHeight="1">
      <c r="A79" s="363">
        <v>13</v>
      </c>
      <c r="B79" s="539" t="s">
        <v>20</v>
      </c>
      <c r="C79" s="352" t="s">
        <v>44</v>
      </c>
      <c r="D79" s="353"/>
      <c r="E79" s="601">
        <v>926</v>
      </c>
      <c r="F79" s="601">
        <v>92695</v>
      </c>
      <c r="G79" s="601">
        <v>6050</v>
      </c>
      <c r="H79" s="347">
        <v>25802.46</v>
      </c>
      <c r="I79" s="347">
        <v>25802.46</v>
      </c>
      <c r="J79" s="349">
        <v>25803</v>
      </c>
      <c r="K79" s="287"/>
    </row>
    <row r="80" spans="1:11" ht="43.5" customHeight="1">
      <c r="A80" s="363"/>
      <c r="B80" s="539"/>
      <c r="C80" s="537"/>
      <c r="D80" s="538"/>
      <c r="E80" s="602"/>
      <c r="F80" s="602"/>
      <c r="G80" s="602"/>
      <c r="H80" s="362"/>
      <c r="I80" s="362"/>
      <c r="J80" s="350"/>
      <c r="K80" s="288"/>
    </row>
    <row r="81" spans="1:11" ht="4.5" customHeight="1">
      <c r="A81" s="363"/>
      <c r="B81" s="539"/>
      <c r="C81" s="354"/>
      <c r="D81" s="355"/>
      <c r="E81" s="603"/>
      <c r="F81" s="603"/>
      <c r="G81" s="603"/>
      <c r="H81" s="348"/>
      <c r="I81" s="348"/>
      <c r="J81" s="351"/>
      <c r="K81" s="288"/>
    </row>
    <row r="82" spans="1:11" ht="30.75" customHeight="1">
      <c r="A82" s="363"/>
      <c r="B82" s="539"/>
      <c r="C82" s="444" t="s">
        <v>45</v>
      </c>
      <c r="D82" s="445"/>
      <c r="E82" s="81">
        <v>921</v>
      </c>
      <c r="F82" s="81">
        <v>92195</v>
      </c>
      <c r="G82" s="81">
        <v>4210</v>
      </c>
      <c r="H82" s="84">
        <v>2000</v>
      </c>
      <c r="I82" s="84"/>
      <c r="J82" s="22">
        <v>2000</v>
      </c>
      <c r="K82" s="288"/>
    </row>
    <row r="83" spans="1:11" ht="24" customHeight="1">
      <c r="A83" s="363"/>
      <c r="B83" s="539"/>
      <c r="C83" s="541" t="s">
        <v>46</v>
      </c>
      <c r="D83" s="542"/>
      <c r="E83" s="81">
        <v>926</v>
      </c>
      <c r="F83" s="81">
        <v>92605</v>
      </c>
      <c r="G83" s="81">
        <v>4210</v>
      </c>
      <c r="H83" s="84">
        <v>2000</v>
      </c>
      <c r="I83" s="84"/>
      <c r="J83" s="22">
        <v>2000</v>
      </c>
      <c r="K83" s="288"/>
    </row>
    <row r="84" spans="1:11" ht="15" customHeight="1">
      <c r="A84" s="363"/>
      <c r="B84" s="4" t="s">
        <v>8</v>
      </c>
      <c r="C84" s="329">
        <f>SUM(H79:H83)</f>
        <v>29802.46</v>
      </c>
      <c r="D84" s="367"/>
      <c r="E84" s="367"/>
      <c r="F84" s="367"/>
      <c r="G84" s="367"/>
      <c r="H84" s="368"/>
      <c r="I84" s="29">
        <f>SUM(I79:I83)</f>
        <v>25802.46</v>
      </c>
      <c r="J84" s="28">
        <f>SUM(J79:J83)</f>
        <v>29803</v>
      </c>
      <c r="K84" s="29">
        <v>29802.46</v>
      </c>
    </row>
    <row r="85" spans="1:11" ht="33.75" customHeight="1">
      <c r="A85" s="363">
        <v>14</v>
      </c>
      <c r="B85" s="539" t="s">
        <v>21</v>
      </c>
      <c r="C85" s="352" t="s">
        <v>97</v>
      </c>
      <c r="D85" s="353"/>
      <c r="E85" s="325">
        <v>900</v>
      </c>
      <c r="F85" s="325">
        <v>90095</v>
      </c>
      <c r="G85" s="325">
        <v>6050</v>
      </c>
      <c r="H85" s="347">
        <v>25000</v>
      </c>
      <c r="I85" s="347">
        <v>25000</v>
      </c>
      <c r="J85" s="349">
        <v>25000</v>
      </c>
      <c r="K85" s="287"/>
    </row>
    <row r="86" spans="1:11" ht="9.75" customHeight="1">
      <c r="A86" s="363"/>
      <c r="B86" s="539"/>
      <c r="C86" s="537"/>
      <c r="D86" s="538"/>
      <c r="E86" s="361"/>
      <c r="F86" s="361"/>
      <c r="G86" s="361"/>
      <c r="H86" s="362"/>
      <c r="I86" s="362"/>
      <c r="J86" s="350"/>
      <c r="K86" s="288"/>
    </row>
    <row r="87" spans="1:11" ht="23.25" hidden="1" customHeight="1">
      <c r="A87" s="363"/>
      <c r="B87" s="539"/>
      <c r="C87" s="537"/>
      <c r="D87" s="538"/>
      <c r="E87" s="361"/>
      <c r="F87" s="361"/>
      <c r="G87" s="361"/>
      <c r="H87" s="362"/>
      <c r="I87" s="362"/>
      <c r="J87" s="350"/>
      <c r="K87" s="288"/>
    </row>
    <row r="88" spans="1:11" ht="23.25" hidden="1" customHeight="1">
      <c r="A88" s="363"/>
      <c r="B88" s="539"/>
      <c r="C88" s="537"/>
      <c r="D88" s="538"/>
      <c r="E88" s="361"/>
      <c r="F88" s="361"/>
      <c r="G88" s="361"/>
      <c r="H88" s="362"/>
      <c r="I88" s="362"/>
      <c r="J88" s="350"/>
      <c r="K88" s="288"/>
    </row>
    <row r="89" spans="1:11" ht="33.75" hidden="1" customHeight="1">
      <c r="A89" s="363"/>
      <c r="B89" s="539"/>
      <c r="C89" s="537"/>
      <c r="D89" s="538"/>
      <c r="E89" s="361"/>
      <c r="F89" s="361"/>
      <c r="G89" s="361"/>
      <c r="H89" s="362"/>
      <c r="I89" s="362"/>
      <c r="J89" s="350"/>
      <c r="K89" s="288"/>
    </row>
    <row r="90" spans="1:11" ht="33.75" hidden="1" customHeight="1">
      <c r="A90" s="363"/>
      <c r="B90" s="539"/>
      <c r="C90" s="354"/>
      <c r="D90" s="355"/>
      <c r="E90" s="326"/>
      <c r="F90" s="326"/>
      <c r="G90" s="326"/>
      <c r="H90" s="348"/>
      <c r="I90" s="348"/>
      <c r="J90" s="351"/>
      <c r="K90" s="288"/>
    </row>
    <row r="91" spans="1:11" s="14" customFormat="1" ht="12.75" customHeight="1">
      <c r="A91" s="363"/>
      <c r="B91" s="539"/>
      <c r="C91" s="352" t="s">
        <v>83</v>
      </c>
      <c r="D91" s="353"/>
      <c r="E91" s="325">
        <v>750</v>
      </c>
      <c r="F91" s="325">
        <v>75075</v>
      </c>
      <c r="G91" s="325">
        <v>4210</v>
      </c>
      <c r="H91" s="347">
        <v>550.5</v>
      </c>
      <c r="I91" s="347"/>
      <c r="J91" s="349">
        <v>550.5</v>
      </c>
      <c r="K91" s="288"/>
    </row>
    <row r="92" spans="1:11" s="14" customFormat="1" ht="14.25" customHeight="1">
      <c r="A92" s="363"/>
      <c r="B92" s="539"/>
      <c r="C92" s="537"/>
      <c r="D92" s="538"/>
      <c r="E92" s="361"/>
      <c r="F92" s="361"/>
      <c r="G92" s="326"/>
      <c r="H92" s="348"/>
      <c r="I92" s="348"/>
      <c r="J92" s="351"/>
      <c r="K92" s="288"/>
    </row>
    <row r="93" spans="1:11" ht="24.75" customHeight="1">
      <c r="A93" s="363"/>
      <c r="B93" s="539"/>
      <c r="C93" s="354"/>
      <c r="D93" s="355"/>
      <c r="E93" s="326"/>
      <c r="F93" s="326"/>
      <c r="G93" s="81">
        <v>4300</v>
      </c>
      <c r="H93" s="84">
        <v>550.5</v>
      </c>
      <c r="I93" s="84"/>
      <c r="J93" s="22">
        <v>551</v>
      </c>
      <c r="K93" s="288"/>
    </row>
    <row r="94" spans="1:11">
      <c r="A94" s="363"/>
      <c r="B94" s="4" t="s">
        <v>8</v>
      </c>
      <c r="C94" s="409">
        <f>SUM(H85:H93)</f>
        <v>26101</v>
      </c>
      <c r="D94" s="410"/>
      <c r="E94" s="410"/>
      <c r="F94" s="410"/>
      <c r="G94" s="410"/>
      <c r="H94" s="411"/>
      <c r="I94" s="29">
        <f>SUM(I85:I93)</f>
        <v>25000</v>
      </c>
      <c r="J94" s="28">
        <f>SUM(J85:J93)</f>
        <v>26101.5</v>
      </c>
      <c r="K94" s="61">
        <v>26101.71</v>
      </c>
    </row>
    <row r="95" spans="1:11" ht="45.75" customHeight="1">
      <c r="A95" s="363">
        <v>15</v>
      </c>
      <c r="B95" s="91" t="s">
        <v>22</v>
      </c>
      <c r="C95" s="444" t="s">
        <v>57</v>
      </c>
      <c r="D95" s="445"/>
      <c r="E95" s="81">
        <v>600</v>
      </c>
      <c r="F95" s="81">
        <v>60016</v>
      </c>
      <c r="G95" s="81">
        <v>6050</v>
      </c>
      <c r="H95" s="84">
        <v>14876.08</v>
      </c>
      <c r="I95" s="84">
        <v>14876.08</v>
      </c>
      <c r="J95" s="22">
        <v>14876</v>
      </c>
      <c r="K95" s="88"/>
    </row>
    <row r="96" spans="1:11" ht="14.25">
      <c r="A96" s="363"/>
      <c r="B96" s="4" t="s">
        <v>8</v>
      </c>
      <c r="C96" s="358">
        <f>SUM(H95:H95)</f>
        <v>14876.08</v>
      </c>
      <c r="D96" s="359"/>
      <c r="E96" s="359"/>
      <c r="F96" s="359"/>
      <c r="G96" s="359"/>
      <c r="H96" s="360"/>
      <c r="I96" s="29">
        <f>SUM(I95:I95)</f>
        <v>14876.08</v>
      </c>
      <c r="J96" s="28">
        <f>SUM(J95:J95)</f>
        <v>14876</v>
      </c>
      <c r="K96" s="29">
        <v>14901.23</v>
      </c>
    </row>
    <row r="97" spans="1:11" ht="22.5" customHeight="1">
      <c r="A97" s="363">
        <v>16</v>
      </c>
      <c r="B97" s="530" t="s">
        <v>23</v>
      </c>
      <c r="C97" s="352" t="s">
        <v>60</v>
      </c>
      <c r="D97" s="353"/>
      <c r="E97" s="325">
        <v>926</v>
      </c>
      <c r="F97" s="325">
        <v>92695</v>
      </c>
      <c r="G97" s="325">
        <v>6050</v>
      </c>
      <c r="H97" s="347">
        <v>27749.95</v>
      </c>
      <c r="I97" s="347">
        <v>27749.95</v>
      </c>
      <c r="J97" s="349">
        <v>27750</v>
      </c>
      <c r="K97" s="287"/>
    </row>
    <row r="98" spans="1:11" ht="22.5" customHeight="1">
      <c r="A98" s="363"/>
      <c r="B98" s="531"/>
      <c r="C98" s="537"/>
      <c r="D98" s="538"/>
      <c r="E98" s="361"/>
      <c r="F98" s="361"/>
      <c r="G98" s="361"/>
      <c r="H98" s="362"/>
      <c r="I98" s="362"/>
      <c r="J98" s="350"/>
      <c r="K98" s="288"/>
    </row>
    <row r="99" spans="1:11" ht="18.75" customHeight="1">
      <c r="A99" s="363"/>
      <c r="B99" s="531"/>
      <c r="C99" s="537"/>
      <c r="D99" s="538"/>
      <c r="E99" s="326"/>
      <c r="F99" s="326"/>
      <c r="G99" s="326"/>
      <c r="H99" s="362"/>
      <c r="I99" s="362"/>
      <c r="J99" s="350"/>
      <c r="K99" s="288"/>
    </row>
    <row r="100" spans="1:11" ht="33.75" hidden="1" customHeight="1">
      <c r="A100" s="363"/>
      <c r="B100" s="531"/>
      <c r="C100" s="537"/>
      <c r="D100" s="538"/>
      <c r="E100" s="34">
        <v>926</v>
      </c>
      <c r="F100" s="34">
        <v>92695</v>
      </c>
      <c r="G100" s="34">
        <v>6050</v>
      </c>
      <c r="H100" s="362"/>
      <c r="I100" s="362"/>
      <c r="J100" s="350"/>
      <c r="K100" s="288"/>
    </row>
    <row r="101" spans="1:11" ht="24.75" hidden="1" customHeight="1">
      <c r="A101" s="363"/>
      <c r="B101" s="531"/>
      <c r="C101" s="537"/>
      <c r="D101" s="538"/>
      <c r="E101" s="34">
        <v>926</v>
      </c>
      <c r="F101" s="34">
        <v>92695</v>
      </c>
      <c r="G101" s="34">
        <v>6050</v>
      </c>
      <c r="H101" s="362"/>
      <c r="I101" s="362"/>
      <c r="J101" s="350"/>
      <c r="K101" s="288"/>
    </row>
    <row r="102" spans="1:11" ht="6" hidden="1" customHeight="1">
      <c r="A102" s="363"/>
      <c r="B102" s="531"/>
      <c r="C102" s="537"/>
      <c r="D102" s="538"/>
      <c r="E102" s="34">
        <v>926</v>
      </c>
      <c r="F102" s="34">
        <v>92695</v>
      </c>
      <c r="G102" s="34">
        <v>6050</v>
      </c>
      <c r="H102" s="362"/>
      <c r="I102" s="362"/>
      <c r="J102" s="350"/>
      <c r="K102" s="288"/>
    </row>
    <row r="103" spans="1:11" ht="28.5" hidden="1" customHeight="1">
      <c r="A103" s="363"/>
      <c r="B103" s="531"/>
      <c r="C103" s="537"/>
      <c r="D103" s="538"/>
      <c r="E103" s="34">
        <v>926</v>
      </c>
      <c r="F103" s="34">
        <v>92695</v>
      </c>
      <c r="G103" s="34">
        <v>6050</v>
      </c>
      <c r="H103" s="362"/>
      <c r="I103" s="362"/>
      <c r="J103" s="350"/>
      <c r="K103" s="288"/>
    </row>
    <row r="104" spans="1:11" ht="26.25" hidden="1" customHeight="1">
      <c r="A104" s="363"/>
      <c r="B104" s="531"/>
      <c r="C104" s="537"/>
      <c r="D104" s="538"/>
      <c r="E104" s="34">
        <v>926</v>
      </c>
      <c r="F104" s="34">
        <v>92695</v>
      </c>
      <c r="G104" s="34">
        <v>6050</v>
      </c>
      <c r="H104" s="362"/>
      <c r="I104" s="362"/>
      <c r="J104" s="350"/>
      <c r="K104" s="288"/>
    </row>
    <row r="105" spans="1:11" ht="28.5" hidden="1" customHeight="1">
      <c r="A105" s="363"/>
      <c r="B105" s="531"/>
      <c r="C105" s="354"/>
      <c r="D105" s="355"/>
      <c r="E105" s="34">
        <v>926</v>
      </c>
      <c r="F105" s="34">
        <v>92695</v>
      </c>
      <c r="G105" s="34">
        <v>6050</v>
      </c>
      <c r="H105" s="348"/>
      <c r="I105" s="348"/>
      <c r="J105" s="351"/>
      <c r="K105" s="288"/>
    </row>
    <row r="106" spans="1:11" ht="28.5" customHeight="1">
      <c r="A106" s="363"/>
      <c r="B106" s="531"/>
      <c r="C106" s="444" t="s">
        <v>58</v>
      </c>
      <c r="D106" s="445"/>
      <c r="E106" s="81">
        <v>750</v>
      </c>
      <c r="F106" s="81">
        <v>75075</v>
      </c>
      <c r="G106" s="81">
        <v>4300</v>
      </c>
      <c r="H106" s="84">
        <v>4000</v>
      </c>
      <c r="I106" s="84"/>
      <c r="J106" s="22">
        <v>4000</v>
      </c>
      <c r="K106" s="288"/>
    </row>
    <row r="107" spans="1:11" ht="22.5" customHeight="1">
      <c r="A107" s="363"/>
      <c r="B107" s="531"/>
      <c r="C107" s="543" t="s">
        <v>59</v>
      </c>
      <c r="D107" s="544"/>
      <c r="E107" s="325">
        <v>750</v>
      </c>
      <c r="F107" s="325">
        <v>75075</v>
      </c>
      <c r="G107" s="86">
        <v>4210</v>
      </c>
      <c r="H107" s="84">
        <v>500</v>
      </c>
      <c r="I107" s="84"/>
      <c r="J107" s="22">
        <v>500</v>
      </c>
      <c r="K107" s="288"/>
    </row>
    <row r="108" spans="1:11" ht="22.5" customHeight="1">
      <c r="A108" s="363"/>
      <c r="B108" s="532"/>
      <c r="C108" s="547"/>
      <c r="D108" s="548"/>
      <c r="E108" s="326"/>
      <c r="F108" s="326"/>
      <c r="G108" s="86">
        <v>4300</v>
      </c>
      <c r="H108" s="84">
        <v>500</v>
      </c>
      <c r="I108" s="84"/>
      <c r="J108" s="22">
        <v>500</v>
      </c>
      <c r="K108" s="89"/>
    </row>
    <row r="109" spans="1:11" ht="14.25">
      <c r="A109" s="363"/>
      <c r="B109" s="4" t="s">
        <v>8</v>
      </c>
      <c r="C109" s="358">
        <f>SUM(H97:H108)</f>
        <v>32749.95</v>
      </c>
      <c r="D109" s="359"/>
      <c r="E109" s="359"/>
      <c r="F109" s="359"/>
      <c r="G109" s="359"/>
      <c r="H109" s="360"/>
      <c r="I109" s="29">
        <f>SUM(I97:I107)</f>
        <v>27749.95</v>
      </c>
      <c r="J109" s="28">
        <f>SUM(J97:J108)</f>
        <v>32750</v>
      </c>
      <c r="K109" s="29">
        <v>32749.95</v>
      </c>
    </row>
    <row r="110" spans="1:11" ht="82.5" customHeight="1">
      <c r="A110" s="363">
        <v>17</v>
      </c>
      <c r="B110" s="530" t="s">
        <v>24</v>
      </c>
      <c r="C110" s="444" t="s">
        <v>86</v>
      </c>
      <c r="D110" s="445"/>
      <c r="E110" s="81">
        <v>926</v>
      </c>
      <c r="F110" s="81">
        <v>92695</v>
      </c>
      <c r="G110" s="81">
        <v>6050</v>
      </c>
      <c r="H110" s="67">
        <v>12515</v>
      </c>
      <c r="I110" s="84">
        <v>12515</v>
      </c>
      <c r="J110" s="22">
        <v>12515</v>
      </c>
      <c r="K110" s="287"/>
    </row>
    <row r="111" spans="1:11" ht="15" customHeight="1">
      <c r="A111" s="363"/>
      <c r="B111" s="531"/>
      <c r="C111" s="543" t="s">
        <v>87</v>
      </c>
      <c r="D111" s="544"/>
      <c r="E111" s="325">
        <v>750</v>
      </c>
      <c r="F111" s="325">
        <v>75075</v>
      </c>
      <c r="G111" s="325">
        <v>4210</v>
      </c>
      <c r="H111" s="375">
        <v>325</v>
      </c>
      <c r="I111" s="347"/>
      <c r="J111" s="349">
        <v>325</v>
      </c>
      <c r="K111" s="288"/>
    </row>
    <row r="112" spans="1:11" ht="2.25" customHeight="1">
      <c r="A112" s="363"/>
      <c r="B112" s="531"/>
      <c r="C112" s="545"/>
      <c r="D112" s="546"/>
      <c r="E112" s="361"/>
      <c r="F112" s="361"/>
      <c r="G112" s="326"/>
      <c r="H112" s="382"/>
      <c r="I112" s="348"/>
      <c r="J112" s="351"/>
      <c r="K112" s="288"/>
    </row>
    <row r="113" spans="1:11" ht="15" customHeight="1">
      <c r="A113" s="363"/>
      <c r="B113" s="532"/>
      <c r="C113" s="547"/>
      <c r="D113" s="548"/>
      <c r="E113" s="326"/>
      <c r="F113" s="326"/>
      <c r="G113" s="81">
        <v>4300</v>
      </c>
      <c r="H113" s="67">
        <v>325</v>
      </c>
      <c r="I113" s="78"/>
      <c r="J113" s="72">
        <v>325</v>
      </c>
      <c r="K113" s="89"/>
    </row>
    <row r="114" spans="1:11" ht="14.25" customHeight="1">
      <c r="A114" s="363"/>
      <c r="B114" s="4" t="s">
        <v>8</v>
      </c>
      <c r="C114" s="317">
        <f>SUM(H110:H113)</f>
        <v>13165</v>
      </c>
      <c r="D114" s="317"/>
      <c r="E114" s="317"/>
      <c r="F114" s="317"/>
      <c r="G114" s="317"/>
      <c r="H114" s="317"/>
      <c r="I114" s="29">
        <f>SUM(I110:I112)</f>
        <v>12515</v>
      </c>
      <c r="J114" s="28">
        <f>SUM(J110:J113)</f>
        <v>13165</v>
      </c>
      <c r="K114" s="29">
        <v>13165.48</v>
      </c>
    </row>
    <row r="115" spans="1:11" ht="141" customHeight="1">
      <c r="A115" s="408">
        <v>18</v>
      </c>
      <c r="B115" s="530" t="s">
        <v>25</v>
      </c>
      <c r="C115" s="444" t="s">
        <v>84</v>
      </c>
      <c r="D115" s="445"/>
      <c r="E115" s="81">
        <v>926</v>
      </c>
      <c r="F115" s="81">
        <v>92695</v>
      </c>
      <c r="G115" s="81">
        <v>6050</v>
      </c>
      <c r="H115" s="35">
        <v>16476</v>
      </c>
      <c r="I115" s="35">
        <v>16476</v>
      </c>
      <c r="J115" s="68">
        <v>16476</v>
      </c>
      <c r="K115" s="287"/>
    </row>
    <row r="116" spans="1:11" ht="17.25" customHeight="1">
      <c r="A116" s="333"/>
      <c r="B116" s="531"/>
      <c r="C116" s="352" t="s">
        <v>85</v>
      </c>
      <c r="D116" s="353"/>
      <c r="E116" s="325">
        <v>750</v>
      </c>
      <c r="F116" s="325">
        <v>75075</v>
      </c>
      <c r="G116" s="81">
        <v>4210</v>
      </c>
      <c r="H116" s="64">
        <v>375</v>
      </c>
      <c r="I116" s="64"/>
      <c r="J116" s="68">
        <v>375</v>
      </c>
      <c r="K116" s="288"/>
    </row>
    <row r="117" spans="1:11" ht="17.25" customHeight="1">
      <c r="A117" s="333"/>
      <c r="B117" s="531"/>
      <c r="C117" s="537"/>
      <c r="D117" s="538"/>
      <c r="E117" s="361"/>
      <c r="F117" s="361"/>
      <c r="G117" s="325">
        <v>4300</v>
      </c>
      <c r="H117" s="64">
        <v>375</v>
      </c>
      <c r="I117" s="64"/>
      <c r="J117" s="68">
        <v>375</v>
      </c>
      <c r="K117" s="288"/>
    </row>
    <row r="118" spans="1:11" ht="20.25" hidden="1" customHeight="1">
      <c r="A118" s="333"/>
      <c r="B118" s="532"/>
      <c r="C118" s="354"/>
      <c r="D118" s="355"/>
      <c r="E118" s="326"/>
      <c r="F118" s="326"/>
      <c r="G118" s="326"/>
      <c r="H118" s="64"/>
      <c r="I118" s="64"/>
      <c r="J118" s="69"/>
      <c r="K118" s="453"/>
    </row>
    <row r="119" spans="1:11">
      <c r="A119" s="334"/>
      <c r="B119" s="4" t="s">
        <v>8</v>
      </c>
      <c r="C119" s="409">
        <f>SUM(H115:H117)</f>
        <v>17226</v>
      </c>
      <c r="D119" s="512"/>
      <c r="E119" s="512"/>
      <c r="F119" s="512"/>
      <c r="G119" s="512"/>
      <c r="H119" s="513"/>
      <c r="I119" s="29">
        <f>SUM(I115:I117)</f>
        <v>16476</v>
      </c>
      <c r="J119" s="28">
        <f>SUM(J115:J117)</f>
        <v>17226</v>
      </c>
      <c r="K119" s="29">
        <v>17226.47</v>
      </c>
    </row>
    <row r="120" spans="1:11" ht="43.5" customHeight="1">
      <c r="A120" s="363">
        <v>19</v>
      </c>
      <c r="B120" s="539" t="s">
        <v>26</v>
      </c>
      <c r="C120" s="352" t="s">
        <v>75</v>
      </c>
      <c r="D120" s="353"/>
      <c r="E120" s="325">
        <v>926</v>
      </c>
      <c r="F120" s="325">
        <v>92695</v>
      </c>
      <c r="G120" s="325">
        <v>6050</v>
      </c>
      <c r="H120" s="347">
        <v>14901.23</v>
      </c>
      <c r="I120" s="347">
        <v>14901.23</v>
      </c>
      <c r="J120" s="349">
        <v>14901</v>
      </c>
      <c r="K120" s="287"/>
    </row>
    <row r="121" spans="1:11" ht="14.25" hidden="1" customHeight="1">
      <c r="A121" s="363"/>
      <c r="B121" s="539"/>
      <c r="C121" s="537"/>
      <c r="D121" s="538"/>
      <c r="E121" s="361"/>
      <c r="F121" s="361"/>
      <c r="G121" s="361"/>
      <c r="H121" s="362"/>
      <c r="I121" s="362"/>
      <c r="J121" s="350"/>
      <c r="K121" s="288"/>
    </row>
    <row r="122" spans="1:11" ht="14.25" customHeight="1">
      <c r="A122" s="363"/>
      <c r="B122" s="539"/>
      <c r="C122" s="537"/>
      <c r="D122" s="538"/>
      <c r="E122" s="361"/>
      <c r="F122" s="361"/>
      <c r="G122" s="361"/>
      <c r="H122" s="362"/>
      <c r="I122" s="362"/>
      <c r="J122" s="350"/>
      <c r="K122" s="288"/>
    </row>
    <row r="123" spans="1:11" ht="14.25" customHeight="1">
      <c r="A123" s="363"/>
      <c r="B123" s="539"/>
      <c r="C123" s="537"/>
      <c r="D123" s="538"/>
      <c r="E123" s="361"/>
      <c r="F123" s="361"/>
      <c r="G123" s="361"/>
      <c r="H123" s="362"/>
      <c r="I123" s="362"/>
      <c r="J123" s="350"/>
      <c r="K123" s="288"/>
    </row>
    <row r="124" spans="1:11" ht="23.25" customHeight="1">
      <c r="A124" s="363"/>
      <c r="B124" s="539"/>
      <c r="C124" s="354"/>
      <c r="D124" s="355"/>
      <c r="E124" s="326"/>
      <c r="F124" s="326"/>
      <c r="G124" s="326"/>
      <c r="H124" s="348"/>
      <c r="I124" s="348"/>
      <c r="J124" s="351"/>
      <c r="K124" s="288"/>
    </row>
    <row r="125" spans="1:11">
      <c r="A125" s="363"/>
      <c r="B125" s="4" t="s">
        <v>8</v>
      </c>
      <c r="C125" s="409">
        <f>SUM(H120:H124)</f>
        <v>14901.23</v>
      </c>
      <c r="D125" s="512"/>
      <c r="E125" s="512"/>
      <c r="F125" s="512"/>
      <c r="G125" s="512"/>
      <c r="H125" s="513"/>
      <c r="I125" s="29">
        <f>SUM(I120:I124)</f>
        <v>14901.23</v>
      </c>
      <c r="J125" s="28">
        <f>SUM(J120:J124)</f>
        <v>14901</v>
      </c>
      <c r="K125" s="29">
        <v>14901.23</v>
      </c>
    </row>
    <row r="126" spans="1:11" ht="45.75" customHeight="1">
      <c r="A126" s="363">
        <v>20</v>
      </c>
      <c r="B126" s="539" t="s">
        <v>27</v>
      </c>
      <c r="C126" s="352" t="s">
        <v>88</v>
      </c>
      <c r="D126" s="353"/>
      <c r="E126" s="325">
        <v>926</v>
      </c>
      <c r="F126" s="325">
        <v>92695</v>
      </c>
      <c r="G126" s="325">
        <v>6050</v>
      </c>
      <c r="H126" s="347">
        <v>16342</v>
      </c>
      <c r="I126" s="347">
        <v>16342</v>
      </c>
      <c r="J126" s="349">
        <v>16342</v>
      </c>
      <c r="K126" s="287"/>
    </row>
    <row r="127" spans="1:11" ht="45.75" customHeight="1">
      <c r="A127" s="363"/>
      <c r="B127" s="539"/>
      <c r="C127" s="537"/>
      <c r="D127" s="538"/>
      <c r="E127" s="361"/>
      <c r="F127" s="361"/>
      <c r="G127" s="361"/>
      <c r="H127" s="362"/>
      <c r="I127" s="362"/>
      <c r="J127" s="350"/>
      <c r="K127" s="288"/>
    </row>
    <row r="128" spans="1:11" ht="45.75" customHeight="1">
      <c r="A128" s="363"/>
      <c r="B128" s="539"/>
      <c r="C128" s="354"/>
      <c r="D128" s="355"/>
      <c r="E128" s="326"/>
      <c r="F128" s="326"/>
      <c r="G128" s="326"/>
      <c r="H128" s="348"/>
      <c r="I128" s="348"/>
      <c r="J128" s="351"/>
      <c r="K128" s="288"/>
    </row>
    <row r="129" spans="1:11" ht="14.25">
      <c r="A129" s="363"/>
      <c r="B129" s="4" t="s">
        <v>8</v>
      </c>
      <c r="C129" s="358">
        <f>SUM(H126:H128)</f>
        <v>16342</v>
      </c>
      <c r="D129" s="359"/>
      <c r="E129" s="359"/>
      <c r="F129" s="359"/>
      <c r="G129" s="359"/>
      <c r="H129" s="360"/>
      <c r="I129" s="29">
        <f>SUM(I126:I128)</f>
        <v>16342</v>
      </c>
      <c r="J129" s="28">
        <f>SUM(J126:J128)</f>
        <v>16342</v>
      </c>
      <c r="K129" s="29">
        <v>16342.23</v>
      </c>
    </row>
    <row r="130" spans="1:11" ht="34.5" customHeight="1">
      <c r="A130" s="363">
        <v>21</v>
      </c>
      <c r="B130" s="539" t="s">
        <v>35</v>
      </c>
      <c r="C130" s="352" t="s">
        <v>92</v>
      </c>
      <c r="D130" s="353"/>
      <c r="E130" s="325">
        <v>926</v>
      </c>
      <c r="F130" s="325">
        <v>92695</v>
      </c>
      <c r="G130" s="325">
        <v>6050</v>
      </c>
      <c r="H130" s="347">
        <v>15326</v>
      </c>
      <c r="I130" s="347">
        <v>15326</v>
      </c>
      <c r="J130" s="349">
        <v>15326</v>
      </c>
      <c r="K130" s="287"/>
    </row>
    <row r="131" spans="1:11" ht="34.5" customHeight="1">
      <c r="A131" s="363"/>
      <c r="B131" s="539"/>
      <c r="C131" s="537"/>
      <c r="D131" s="538"/>
      <c r="E131" s="361"/>
      <c r="F131" s="361"/>
      <c r="G131" s="361"/>
      <c r="H131" s="362"/>
      <c r="I131" s="362"/>
      <c r="J131" s="350"/>
      <c r="K131" s="288"/>
    </row>
    <row r="132" spans="1:11" ht="34.5" customHeight="1">
      <c r="A132" s="363"/>
      <c r="B132" s="539"/>
      <c r="C132" s="354"/>
      <c r="D132" s="355"/>
      <c r="E132" s="326"/>
      <c r="F132" s="326"/>
      <c r="G132" s="326"/>
      <c r="H132" s="348"/>
      <c r="I132" s="348"/>
      <c r="J132" s="351"/>
      <c r="K132" s="288"/>
    </row>
    <row r="133" spans="1:11">
      <c r="A133" s="363"/>
      <c r="B133" s="4" t="s">
        <v>8</v>
      </c>
      <c r="C133" s="450">
        <f>SUM(H130:H132)</f>
        <v>15326</v>
      </c>
      <c r="D133" s="451"/>
      <c r="E133" s="451"/>
      <c r="F133" s="451"/>
      <c r="G133" s="451"/>
      <c r="H133" s="452"/>
      <c r="I133" s="29">
        <f>SUM(I130:I132)</f>
        <v>15326</v>
      </c>
      <c r="J133" s="28">
        <f>SUM(J130:J132)</f>
        <v>15326</v>
      </c>
      <c r="K133" s="29">
        <v>15326.98</v>
      </c>
    </row>
    <row r="134" spans="1:11" ht="16.5" customHeight="1">
      <c r="A134" s="363">
        <v>22</v>
      </c>
      <c r="B134" s="530" t="s">
        <v>28</v>
      </c>
      <c r="C134" s="352" t="s">
        <v>61</v>
      </c>
      <c r="D134" s="353"/>
      <c r="E134" s="607">
        <v>926</v>
      </c>
      <c r="F134" s="607">
        <v>92695</v>
      </c>
      <c r="G134" s="607">
        <v>6050</v>
      </c>
      <c r="H134" s="347">
        <v>16036.22</v>
      </c>
      <c r="I134" s="347">
        <v>16036.22</v>
      </c>
      <c r="J134" s="349">
        <v>16036</v>
      </c>
      <c r="K134" s="287"/>
    </row>
    <row r="135" spans="1:11" ht="24" customHeight="1">
      <c r="A135" s="363"/>
      <c r="B135" s="531"/>
      <c r="C135" s="537"/>
      <c r="D135" s="538"/>
      <c r="E135" s="608"/>
      <c r="F135" s="608"/>
      <c r="G135" s="608"/>
      <c r="H135" s="362"/>
      <c r="I135" s="362"/>
      <c r="J135" s="350"/>
      <c r="K135" s="288"/>
    </row>
    <row r="136" spans="1:11" ht="20.25" customHeight="1">
      <c r="A136" s="363"/>
      <c r="B136" s="531"/>
      <c r="C136" s="537"/>
      <c r="D136" s="538"/>
      <c r="E136" s="608"/>
      <c r="F136" s="608"/>
      <c r="G136" s="608"/>
      <c r="H136" s="362"/>
      <c r="I136" s="362"/>
      <c r="J136" s="350"/>
      <c r="K136" s="288"/>
    </row>
    <row r="137" spans="1:11" ht="21.75" customHeight="1">
      <c r="A137" s="363"/>
      <c r="B137" s="531"/>
      <c r="C137" s="354"/>
      <c r="D137" s="355"/>
      <c r="E137" s="609"/>
      <c r="F137" s="609"/>
      <c r="G137" s="609"/>
      <c r="H137" s="348"/>
      <c r="I137" s="348"/>
      <c r="J137" s="351"/>
      <c r="K137" s="288"/>
    </row>
    <row r="138" spans="1:11" ht="25.5" customHeight="1">
      <c r="A138" s="363"/>
      <c r="B138" s="531"/>
      <c r="C138" s="541" t="s">
        <v>62</v>
      </c>
      <c r="D138" s="542"/>
      <c r="E138" s="86">
        <v>921</v>
      </c>
      <c r="F138" s="86">
        <v>92195</v>
      </c>
      <c r="G138" s="86">
        <v>4210</v>
      </c>
      <c r="H138" s="84">
        <v>2500</v>
      </c>
      <c r="I138" s="84"/>
      <c r="J138" s="22">
        <v>2500</v>
      </c>
      <c r="K138" s="288"/>
    </row>
    <row r="139" spans="1:11" ht="8.25" customHeight="1">
      <c r="A139" s="363"/>
      <c r="B139" s="531"/>
      <c r="C139" s="352" t="s">
        <v>63</v>
      </c>
      <c r="D139" s="549"/>
      <c r="E139" s="604">
        <v>750</v>
      </c>
      <c r="F139" s="604">
        <v>75075</v>
      </c>
      <c r="G139" s="604">
        <v>4210</v>
      </c>
      <c r="H139" s="347">
        <v>475</v>
      </c>
      <c r="I139" s="347"/>
      <c r="J139" s="349">
        <v>475</v>
      </c>
      <c r="K139" s="288"/>
    </row>
    <row r="140" spans="1:11" ht="14.25" customHeight="1">
      <c r="A140" s="363"/>
      <c r="B140" s="531"/>
      <c r="C140" s="537"/>
      <c r="D140" s="550"/>
      <c r="E140" s="604"/>
      <c r="F140" s="604"/>
      <c r="G140" s="604"/>
      <c r="H140" s="348"/>
      <c r="I140" s="348"/>
      <c r="J140" s="351"/>
      <c r="K140" s="288"/>
    </row>
    <row r="141" spans="1:11" ht="23.25" customHeight="1">
      <c r="A141" s="363"/>
      <c r="B141" s="532"/>
      <c r="C141" s="354"/>
      <c r="D141" s="551"/>
      <c r="E141" s="604"/>
      <c r="F141" s="604"/>
      <c r="G141" s="86">
        <v>4300</v>
      </c>
      <c r="H141" s="85">
        <v>475</v>
      </c>
      <c r="I141" s="78"/>
      <c r="J141" s="72">
        <v>475</v>
      </c>
      <c r="K141" s="89"/>
    </row>
    <row r="142" spans="1:11" ht="17.25" customHeight="1">
      <c r="A142" s="363"/>
      <c r="B142" s="4" t="s">
        <v>8</v>
      </c>
      <c r="C142" s="565">
        <f>SUM(H134:H141)</f>
        <v>19486.22</v>
      </c>
      <c r="D142" s="566"/>
      <c r="E142" s="566"/>
      <c r="F142" s="566"/>
      <c r="G142" s="566"/>
      <c r="H142" s="567"/>
      <c r="I142" s="29">
        <f>SUM(I134:I140)</f>
        <v>16036.22</v>
      </c>
      <c r="J142" s="28">
        <f>SUM(J134:J141)</f>
        <v>19486</v>
      </c>
      <c r="K142" s="29">
        <v>19486.22</v>
      </c>
    </row>
    <row r="143" spans="1:11" ht="17.25" customHeight="1">
      <c r="A143" s="408">
        <v>23</v>
      </c>
      <c r="B143" s="530" t="s">
        <v>29</v>
      </c>
      <c r="C143" s="352" t="s">
        <v>76</v>
      </c>
      <c r="D143" s="353"/>
      <c r="E143" s="394">
        <v>926</v>
      </c>
      <c r="F143" s="394">
        <v>92695</v>
      </c>
      <c r="G143" s="394">
        <v>6050</v>
      </c>
      <c r="H143" s="347">
        <v>16505.98</v>
      </c>
      <c r="I143" s="347">
        <v>16505.98</v>
      </c>
      <c r="J143" s="349">
        <v>16506</v>
      </c>
      <c r="K143" s="287"/>
    </row>
    <row r="144" spans="1:11" ht="17.25" customHeight="1">
      <c r="A144" s="333"/>
      <c r="B144" s="531"/>
      <c r="C144" s="537"/>
      <c r="D144" s="538"/>
      <c r="E144" s="394"/>
      <c r="F144" s="394"/>
      <c r="G144" s="394"/>
      <c r="H144" s="362"/>
      <c r="I144" s="362"/>
      <c r="J144" s="350"/>
      <c r="K144" s="288"/>
    </row>
    <row r="145" spans="1:11" ht="40.5" customHeight="1">
      <c r="A145" s="333"/>
      <c r="B145" s="532"/>
      <c r="C145" s="354"/>
      <c r="D145" s="355"/>
      <c r="E145" s="394"/>
      <c r="F145" s="394"/>
      <c r="G145" s="394"/>
      <c r="H145" s="348"/>
      <c r="I145" s="348"/>
      <c r="J145" s="351"/>
      <c r="K145" s="453"/>
    </row>
    <row r="146" spans="1:11" ht="14.25">
      <c r="A146" s="334"/>
      <c r="B146" s="4" t="s">
        <v>8</v>
      </c>
      <c r="C146" s="329">
        <f>SUM(H143:H143)</f>
        <v>16505.98</v>
      </c>
      <c r="D146" s="330"/>
      <c r="E146" s="330"/>
      <c r="F146" s="330"/>
      <c r="G146" s="330"/>
      <c r="H146" s="331"/>
      <c r="I146" s="29">
        <f>SUM(I143:I143)</f>
        <v>16505.98</v>
      </c>
      <c r="J146" s="28">
        <f>SUM(J143:J143)</f>
        <v>16506</v>
      </c>
      <c r="K146" s="29">
        <v>16505.98</v>
      </c>
    </row>
    <row r="147" spans="1:11" ht="45" customHeight="1">
      <c r="A147" s="363">
        <v>24</v>
      </c>
      <c r="B147" s="530" t="s">
        <v>30</v>
      </c>
      <c r="C147" s="444" t="s">
        <v>65</v>
      </c>
      <c r="D147" s="445"/>
      <c r="E147" s="81">
        <v>600</v>
      </c>
      <c r="F147" s="81">
        <v>60016</v>
      </c>
      <c r="G147" s="81">
        <v>4270</v>
      </c>
      <c r="H147" s="84">
        <v>9586.99</v>
      </c>
      <c r="I147" s="84">
        <v>9586.99</v>
      </c>
      <c r="J147" s="22">
        <v>9587</v>
      </c>
      <c r="K147" s="287"/>
    </row>
    <row r="148" spans="1:11" ht="24" customHeight="1">
      <c r="A148" s="363"/>
      <c r="B148" s="531"/>
      <c r="C148" s="543" t="s">
        <v>66</v>
      </c>
      <c r="D148" s="544"/>
      <c r="E148" s="325">
        <v>750</v>
      </c>
      <c r="F148" s="325">
        <v>75075</v>
      </c>
      <c r="G148" s="81">
        <v>4210</v>
      </c>
      <c r="H148" s="84">
        <v>250</v>
      </c>
      <c r="I148" s="84"/>
      <c r="J148" s="22">
        <v>250</v>
      </c>
      <c r="K148" s="288"/>
    </row>
    <row r="149" spans="1:11" ht="21.75" customHeight="1">
      <c r="A149" s="363"/>
      <c r="B149" s="531"/>
      <c r="C149" s="547"/>
      <c r="D149" s="548"/>
      <c r="E149" s="326"/>
      <c r="F149" s="326"/>
      <c r="G149" s="81">
        <v>4300</v>
      </c>
      <c r="H149" s="84">
        <v>250</v>
      </c>
      <c r="I149" s="84"/>
      <c r="J149" s="22">
        <v>250</v>
      </c>
      <c r="K149" s="288"/>
    </row>
    <row r="150" spans="1:11" ht="14.25">
      <c r="A150" s="363"/>
      <c r="B150" s="4" t="s">
        <v>8</v>
      </c>
      <c r="C150" s="358">
        <f>SUM(H147:H149)</f>
        <v>10086.99</v>
      </c>
      <c r="D150" s="359"/>
      <c r="E150" s="359"/>
      <c r="F150" s="359"/>
      <c r="G150" s="359"/>
      <c r="H150" s="360"/>
      <c r="I150" s="29">
        <f>SUM(I147:I149)</f>
        <v>9586.99</v>
      </c>
      <c r="J150" s="28">
        <f>SUM(J147:J149)</f>
        <v>10087</v>
      </c>
      <c r="K150" s="29">
        <v>10086.99</v>
      </c>
    </row>
    <row r="151" spans="1:11" ht="47.25" customHeight="1">
      <c r="A151" s="363">
        <v>25</v>
      </c>
      <c r="B151" s="79" t="s">
        <v>31</v>
      </c>
      <c r="C151" s="444" t="s">
        <v>64</v>
      </c>
      <c r="D151" s="445"/>
      <c r="E151" s="81">
        <v>926</v>
      </c>
      <c r="F151" s="81">
        <v>92695</v>
      </c>
      <c r="G151" s="81">
        <v>6050</v>
      </c>
      <c r="H151" s="67">
        <v>32749.95</v>
      </c>
      <c r="I151" s="84">
        <v>32749.95</v>
      </c>
      <c r="J151" s="22">
        <v>32750</v>
      </c>
      <c r="K151" s="88"/>
    </row>
    <row r="152" spans="1:11">
      <c r="A152" s="363"/>
      <c r="B152" s="4" t="s">
        <v>8</v>
      </c>
      <c r="C152" s="409">
        <f>SUM(H151:H151)</f>
        <v>32749.95</v>
      </c>
      <c r="D152" s="512"/>
      <c r="E152" s="512"/>
      <c r="F152" s="512"/>
      <c r="G152" s="512"/>
      <c r="H152" s="513"/>
      <c r="I152" s="29">
        <f>SUM(I151:I151)</f>
        <v>32749.95</v>
      </c>
      <c r="J152" s="28">
        <f>SUM(J151:J151)</f>
        <v>32750</v>
      </c>
      <c r="K152" s="29">
        <v>32749.95</v>
      </c>
    </row>
    <row r="153" spans="1:11" ht="11.25" customHeight="1">
      <c r="A153" s="363">
        <v>26</v>
      </c>
      <c r="B153" s="530" t="s">
        <v>32</v>
      </c>
      <c r="C153" s="352" t="s">
        <v>67</v>
      </c>
      <c r="D153" s="353"/>
      <c r="E153" s="611">
        <v>700</v>
      </c>
      <c r="F153" s="611">
        <v>70005</v>
      </c>
      <c r="G153" s="611">
        <v>4270</v>
      </c>
      <c r="H153" s="614">
        <v>7500</v>
      </c>
      <c r="I153" s="614"/>
      <c r="J153" s="617">
        <v>7500</v>
      </c>
      <c r="K153" s="287"/>
    </row>
    <row r="154" spans="1:11" ht="11.25" customHeight="1">
      <c r="A154" s="363"/>
      <c r="B154" s="531"/>
      <c r="C154" s="537"/>
      <c r="D154" s="538"/>
      <c r="E154" s="612"/>
      <c r="F154" s="612"/>
      <c r="G154" s="612"/>
      <c r="H154" s="615"/>
      <c r="I154" s="615"/>
      <c r="J154" s="618"/>
      <c r="K154" s="288"/>
    </row>
    <row r="155" spans="1:11" ht="11.25" customHeight="1">
      <c r="A155" s="363"/>
      <c r="B155" s="531"/>
      <c r="C155" s="537"/>
      <c r="D155" s="538"/>
      <c r="E155" s="612"/>
      <c r="F155" s="612"/>
      <c r="G155" s="612"/>
      <c r="H155" s="615"/>
      <c r="I155" s="615"/>
      <c r="J155" s="618"/>
      <c r="K155" s="288"/>
    </row>
    <row r="156" spans="1:11" ht="11.25" customHeight="1">
      <c r="A156" s="363"/>
      <c r="B156" s="531"/>
      <c r="C156" s="537"/>
      <c r="D156" s="538"/>
      <c r="E156" s="613"/>
      <c r="F156" s="613"/>
      <c r="G156" s="613"/>
      <c r="H156" s="616"/>
      <c r="I156" s="616"/>
      <c r="J156" s="619"/>
      <c r="K156" s="288"/>
    </row>
    <row r="157" spans="1:11" ht="30.75" customHeight="1">
      <c r="A157" s="363"/>
      <c r="B157" s="531"/>
      <c r="C157" s="354"/>
      <c r="D157" s="355"/>
      <c r="E157" s="97">
        <v>921</v>
      </c>
      <c r="F157" s="97">
        <v>92195</v>
      </c>
      <c r="G157" s="96">
        <v>4210</v>
      </c>
      <c r="H157" s="98"/>
      <c r="I157" s="98"/>
      <c r="J157" s="87"/>
      <c r="K157" s="288"/>
    </row>
    <row r="158" spans="1:11" ht="15" customHeight="1">
      <c r="A158" s="363"/>
      <c r="B158" s="531"/>
      <c r="C158" s="352" t="s">
        <v>68</v>
      </c>
      <c r="D158" s="353"/>
      <c r="E158" s="610">
        <v>600</v>
      </c>
      <c r="F158" s="610">
        <v>60016</v>
      </c>
      <c r="G158" s="607">
        <v>4270</v>
      </c>
      <c r="H158" s="347">
        <v>5029.9799999999996</v>
      </c>
      <c r="I158" s="347"/>
      <c r="J158" s="349">
        <v>5030</v>
      </c>
      <c r="K158" s="288"/>
    </row>
    <row r="159" spans="1:11" ht="15" customHeight="1">
      <c r="A159" s="363"/>
      <c r="B159" s="531"/>
      <c r="C159" s="537"/>
      <c r="D159" s="538"/>
      <c r="E159" s="610"/>
      <c r="F159" s="610"/>
      <c r="G159" s="608"/>
      <c r="H159" s="362"/>
      <c r="I159" s="362"/>
      <c r="J159" s="350"/>
      <c r="K159" s="288"/>
    </row>
    <row r="160" spans="1:11" ht="33" hidden="1" customHeight="1">
      <c r="A160" s="363"/>
      <c r="B160" s="531"/>
      <c r="C160" s="537"/>
      <c r="D160" s="538"/>
      <c r="E160" s="607"/>
      <c r="F160" s="607"/>
      <c r="G160" s="608"/>
      <c r="H160" s="362"/>
      <c r="I160" s="362"/>
      <c r="J160" s="350"/>
      <c r="K160" s="288"/>
    </row>
    <row r="161" spans="1:14" ht="33" customHeight="1">
      <c r="A161" s="363"/>
      <c r="B161" s="532"/>
      <c r="C161" s="444" t="s">
        <v>69</v>
      </c>
      <c r="D161" s="445"/>
      <c r="E161" s="94">
        <v>926</v>
      </c>
      <c r="F161" s="94">
        <v>92695</v>
      </c>
      <c r="G161" s="90">
        <v>6050</v>
      </c>
      <c r="H161" s="84">
        <v>4500</v>
      </c>
      <c r="I161" s="84">
        <v>4500</v>
      </c>
      <c r="J161" s="22">
        <v>4500</v>
      </c>
      <c r="K161" s="29"/>
    </row>
    <row r="162" spans="1:14">
      <c r="A162" s="363"/>
      <c r="B162" s="4" t="s">
        <v>8</v>
      </c>
      <c r="C162" s="409">
        <f>SUM(H153:H161)</f>
        <v>17029.98</v>
      </c>
      <c r="D162" s="512"/>
      <c r="E162" s="512"/>
      <c r="F162" s="512"/>
      <c r="G162" s="512"/>
      <c r="H162" s="513"/>
      <c r="I162" s="29">
        <f>SUM(I153:I161)</f>
        <v>4500</v>
      </c>
      <c r="J162" s="28">
        <f>SUM(J153:J161)</f>
        <v>17030</v>
      </c>
      <c r="K162" s="29">
        <v>17029.98</v>
      </c>
    </row>
    <row r="163" spans="1:14" ht="51" customHeight="1">
      <c r="A163" s="363">
        <v>27</v>
      </c>
      <c r="B163" s="530" t="s">
        <v>33</v>
      </c>
      <c r="C163" s="444" t="s">
        <v>70</v>
      </c>
      <c r="D163" s="445"/>
      <c r="E163" s="94">
        <v>926</v>
      </c>
      <c r="F163" s="94">
        <v>92695</v>
      </c>
      <c r="G163" s="94">
        <v>6050</v>
      </c>
      <c r="H163" s="84">
        <v>10634</v>
      </c>
      <c r="I163" s="84">
        <v>10634</v>
      </c>
      <c r="J163" s="22">
        <v>10634</v>
      </c>
      <c r="K163" s="287"/>
    </row>
    <row r="164" spans="1:14" ht="28.5" customHeight="1">
      <c r="A164" s="363"/>
      <c r="B164" s="531"/>
      <c r="C164" s="352" t="s">
        <v>71</v>
      </c>
      <c r="D164" s="353"/>
      <c r="E164" s="610">
        <v>750</v>
      </c>
      <c r="F164" s="610">
        <v>75075</v>
      </c>
      <c r="G164" s="86">
        <v>4210</v>
      </c>
      <c r="H164" s="46">
        <v>250</v>
      </c>
      <c r="I164" s="84"/>
      <c r="J164" s="22">
        <v>250</v>
      </c>
      <c r="K164" s="288"/>
    </row>
    <row r="165" spans="1:14" ht="28.5" customHeight="1">
      <c r="A165" s="363"/>
      <c r="B165" s="532"/>
      <c r="C165" s="354"/>
      <c r="D165" s="355"/>
      <c r="E165" s="610"/>
      <c r="F165" s="610"/>
      <c r="G165" s="86">
        <v>4300</v>
      </c>
      <c r="H165" s="46">
        <v>250</v>
      </c>
      <c r="I165" s="84"/>
      <c r="J165" s="22">
        <v>250</v>
      </c>
      <c r="K165" s="89"/>
    </row>
    <row r="166" spans="1:14" ht="14.25">
      <c r="A166" s="363"/>
      <c r="B166" s="4" t="s">
        <v>8</v>
      </c>
      <c r="C166" s="329">
        <f>SUM(H163:H165)</f>
        <v>11134</v>
      </c>
      <c r="D166" s="330"/>
      <c r="E166" s="330"/>
      <c r="F166" s="330"/>
      <c r="G166" s="330"/>
      <c r="H166" s="331"/>
      <c r="I166" s="29">
        <f>SUM(I163:I164)</f>
        <v>10634</v>
      </c>
      <c r="J166" s="28">
        <f>SUM(J163:J165)</f>
        <v>11134</v>
      </c>
      <c r="K166" s="29">
        <v>11134.98</v>
      </c>
    </row>
    <row r="167" spans="1:14" ht="28.5" customHeight="1">
      <c r="A167" s="363">
        <v>28</v>
      </c>
      <c r="B167" s="530" t="s">
        <v>34</v>
      </c>
      <c r="C167" s="318" t="s">
        <v>47</v>
      </c>
      <c r="D167" s="319"/>
      <c r="E167" s="86">
        <v>600</v>
      </c>
      <c r="F167" s="86">
        <v>60016</v>
      </c>
      <c r="G167" s="86">
        <v>6050</v>
      </c>
      <c r="H167" s="84">
        <v>6150</v>
      </c>
      <c r="I167" s="84">
        <v>6150</v>
      </c>
      <c r="J167" s="22">
        <v>6150</v>
      </c>
      <c r="K167" s="287"/>
    </row>
    <row r="168" spans="1:14" ht="28.5" customHeight="1">
      <c r="A168" s="363"/>
      <c r="B168" s="531"/>
      <c r="C168" s="318" t="s">
        <v>48</v>
      </c>
      <c r="D168" s="319"/>
      <c r="E168" s="86">
        <v>600</v>
      </c>
      <c r="F168" s="86">
        <v>60016</v>
      </c>
      <c r="G168" s="83">
        <v>6050</v>
      </c>
      <c r="H168" s="77">
        <v>6150</v>
      </c>
      <c r="I168" s="77">
        <v>6150</v>
      </c>
      <c r="J168" s="70">
        <v>6150</v>
      </c>
      <c r="K168" s="288"/>
    </row>
    <row r="169" spans="1:14" ht="28.5" customHeight="1">
      <c r="A169" s="363"/>
      <c r="B169" s="531"/>
      <c r="C169" s="318" t="s">
        <v>49</v>
      </c>
      <c r="D169" s="319"/>
      <c r="E169" s="86">
        <v>600</v>
      </c>
      <c r="F169" s="86">
        <v>60016</v>
      </c>
      <c r="G169" s="90">
        <v>4270</v>
      </c>
      <c r="H169" s="77">
        <v>8000</v>
      </c>
      <c r="I169" s="77">
        <v>8000</v>
      </c>
      <c r="J169" s="70">
        <v>8000</v>
      </c>
      <c r="K169" s="288"/>
    </row>
    <row r="170" spans="1:14" ht="15" customHeight="1">
      <c r="A170" s="363"/>
      <c r="B170" s="531"/>
      <c r="C170" s="291" t="s">
        <v>50</v>
      </c>
      <c r="D170" s="292"/>
      <c r="E170" s="604">
        <v>926</v>
      </c>
      <c r="F170" s="604">
        <v>92695</v>
      </c>
      <c r="G170" s="601">
        <v>6050</v>
      </c>
      <c r="H170" s="347">
        <v>11991.45</v>
      </c>
      <c r="I170" s="347">
        <v>11991.45</v>
      </c>
      <c r="J170" s="349">
        <v>11992</v>
      </c>
      <c r="K170" s="288"/>
    </row>
    <row r="171" spans="1:14" ht="15" customHeight="1">
      <c r="A171" s="363"/>
      <c r="B171" s="532"/>
      <c r="C171" s="293"/>
      <c r="D171" s="294"/>
      <c r="E171" s="604"/>
      <c r="F171" s="604"/>
      <c r="G171" s="603"/>
      <c r="H171" s="348"/>
      <c r="I171" s="348"/>
      <c r="J171" s="351"/>
      <c r="K171" s="288"/>
    </row>
    <row r="172" spans="1:14" ht="14.25">
      <c r="A172" s="363"/>
      <c r="B172" s="4" t="s">
        <v>8</v>
      </c>
      <c r="C172" s="358">
        <f>SUM(H167:H171)</f>
        <v>32291.45</v>
      </c>
      <c r="D172" s="359"/>
      <c r="E172" s="359"/>
      <c r="F172" s="359"/>
      <c r="G172" s="359"/>
      <c r="H172" s="360"/>
      <c r="I172" s="29">
        <f>SUM(I167:I171)</f>
        <v>32291.45</v>
      </c>
      <c r="J172" s="28">
        <f>SUM(J167:J171)</f>
        <v>32292</v>
      </c>
      <c r="K172" s="29">
        <v>32291.45</v>
      </c>
    </row>
    <row r="173" spans="1:14">
      <c r="A173" s="454" t="s">
        <v>37</v>
      </c>
      <c r="B173" s="454"/>
      <c r="C173" s="454"/>
      <c r="D173" s="454"/>
      <c r="E173" s="454"/>
      <c r="F173" s="454"/>
      <c r="G173" s="454"/>
      <c r="H173" s="29">
        <f>SUM(C12,C22,C29,C36,C38,C44,C50,C60,C66,C71,C76,C78,C84,C94,C96,C109,C114,C119,C125,C129,C133,C142,C146,C150,C152,C162,C166,C172)</f>
        <v>514840.36</v>
      </c>
      <c r="I173" s="29">
        <f>SUM(I172,I166,I162,I152,I150,I146,I142,I133,I129,I125,I119,I114,I109,I96,I94,I84,I78,I76,I71,I66,I60,I50,I44,I38,I36,I29,I22,I12)</f>
        <v>477700.34999999992</v>
      </c>
      <c r="J173" s="29">
        <f>SUM(J172,J166,J162,J152,J150,J146,J142,J133,J129,J125,J119,J114,J109,J96,J94,J84,J78,J76,J71,J66,J60,J50,J44,J38,J36,J29,J22,J12)</f>
        <v>515742.96</v>
      </c>
      <c r="K173" s="29">
        <f>SUM(K9:K172)</f>
        <v>514927.49999999988</v>
      </c>
      <c r="L173" s="3"/>
      <c r="M173" s="3"/>
      <c r="N173" s="3"/>
    </row>
    <row r="175" spans="1:14">
      <c r="B175" s="17"/>
    </row>
    <row r="187" spans="6:7">
      <c r="F187" s="6"/>
      <c r="G187" s="6"/>
    </row>
    <row r="202" spans="6:7">
      <c r="F202" s="6"/>
      <c r="G202" s="6"/>
    </row>
  </sheetData>
  <mergeCells count="323">
    <mergeCell ref="A167:A172"/>
    <mergeCell ref="B167:B171"/>
    <mergeCell ref="C167:D167"/>
    <mergeCell ref="K167:K171"/>
    <mergeCell ref="C168:D168"/>
    <mergeCell ref="I170:I171"/>
    <mergeCell ref="J170:J171"/>
    <mergeCell ref="C172:H172"/>
    <mergeCell ref="A173:G173"/>
    <mergeCell ref="C169:D169"/>
    <mergeCell ref="C170:D171"/>
    <mergeCell ref="E170:E171"/>
    <mergeCell ref="F170:F171"/>
    <mergeCell ref="G170:G171"/>
    <mergeCell ref="H170:H171"/>
    <mergeCell ref="A163:A166"/>
    <mergeCell ref="B163:B165"/>
    <mergeCell ref="C163:D163"/>
    <mergeCell ref="H153:H156"/>
    <mergeCell ref="I153:I156"/>
    <mergeCell ref="J153:J156"/>
    <mergeCell ref="K163:K164"/>
    <mergeCell ref="C164:D165"/>
    <mergeCell ref="E164:E165"/>
    <mergeCell ref="F164:F165"/>
    <mergeCell ref="C166:H166"/>
    <mergeCell ref="A151:A152"/>
    <mergeCell ref="C151:D151"/>
    <mergeCell ref="C152:H152"/>
    <mergeCell ref="H143:H145"/>
    <mergeCell ref="I143:I145"/>
    <mergeCell ref="J143:J145"/>
    <mergeCell ref="K153:K160"/>
    <mergeCell ref="C158:D160"/>
    <mergeCell ref="E158:E160"/>
    <mergeCell ref="F158:F160"/>
    <mergeCell ref="G158:G160"/>
    <mergeCell ref="H158:H160"/>
    <mergeCell ref="I158:I160"/>
    <mergeCell ref="A153:A162"/>
    <mergeCell ref="B153:B161"/>
    <mergeCell ref="C153:D157"/>
    <mergeCell ref="E153:E156"/>
    <mergeCell ref="F153:F156"/>
    <mergeCell ref="G153:G156"/>
    <mergeCell ref="J158:J160"/>
    <mergeCell ref="C161:D161"/>
    <mergeCell ref="C162:H162"/>
    <mergeCell ref="C146:H146"/>
    <mergeCell ref="A147:A150"/>
    <mergeCell ref="B147:B149"/>
    <mergeCell ref="C147:D147"/>
    <mergeCell ref="K147:K149"/>
    <mergeCell ref="C148:D149"/>
    <mergeCell ref="H139:H140"/>
    <mergeCell ref="I139:I140"/>
    <mergeCell ref="J139:J140"/>
    <mergeCell ref="C142:H142"/>
    <mergeCell ref="A143:A146"/>
    <mergeCell ref="B143:B145"/>
    <mergeCell ref="C143:D145"/>
    <mergeCell ref="E143:E145"/>
    <mergeCell ref="F143:F145"/>
    <mergeCell ref="G143:G145"/>
    <mergeCell ref="E148:E149"/>
    <mergeCell ref="F148:F149"/>
    <mergeCell ref="C150:H150"/>
    <mergeCell ref="I134:I137"/>
    <mergeCell ref="J134:J137"/>
    <mergeCell ref="K134:K140"/>
    <mergeCell ref="C138:D138"/>
    <mergeCell ref="C139:D141"/>
    <mergeCell ref="E139:E141"/>
    <mergeCell ref="F139:F141"/>
    <mergeCell ref="G139:G140"/>
    <mergeCell ref="K143:K145"/>
    <mergeCell ref="C133:H133"/>
    <mergeCell ref="A134:A142"/>
    <mergeCell ref="B134:B141"/>
    <mergeCell ref="C134:D137"/>
    <mergeCell ref="E134:E137"/>
    <mergeCell ref="F134:F137"/>
    <mergeCell ref="A130:A133"/>
    <mergeCell ref="B130:B132"/>
    <mergeCell ref="C130:D132"/>
    <mergeCell ref="E130:E132"/>
    <mergeCell ref="F130:F132"/>
    <mergeCell ref="G130:G132"/>
    <mergeCell ref="G134:G137"/>
    <mergeCell ref="H134:H137"/>
    <mergeCell ref="K126:K128"/>
    <mergeCell ref="C129:H129"/>
    <mergeCell ref="H120:H124"/>
    <mergeCell ref="I120:I124"/>
    <mergeCell ref="J120:J124"/>
    <mergeCell ref="K120:K124"/>
    <mergeCell ref="C125:H125"/>
    <mergeCell ref="G120:G124"/>
    <mergeCell ref="H130:H132"/>
    <mergeCell ref="I130:I132"/>
    <mergeCell ref="J130:J132"/>
    <mergeCell ref="K130:K132"/>
    <mergeCell ref="G117:G118"/>
    <mergeCell ref="C119:H119"/>
    <mergeCell ref="I111:I112"/>
    <mergeCell ref="J111:J112"/>
    <mergeCell ref="C114:H114"/>
    <mergeCell ref="A126:A129"/>
    <mergeCell ref="B126:B128"/>
    <mergeCell ref="C126:D128"/>
    <mergeCell ref="E126:E128"/>
    <mergeCell ref="F126:F128"/>
    <mergeCell ref="A120:A125"/>
    <mergeCell ref="B120:B124"/>
    <mergeCell ref="C120:D124"/>
    <mergeCell ref="E120:E124"/>
    <mergeCell ref="F120:F124"/>
    <mergeCell ref="G126:G128"/>
    <mergeCell ref="H126:H128"/>
    <mergeCell ref="I126:I128"/>
    <mergeCell ref="J126:J128"/>
    <mergeCell ref="I97:I105"/>
    <mergeCell ref="J97:J105"/>
    <mergeCell ref="K97:K107"/>
    <mergeCell ref="C106:D106"/>
    <mergeCell ref="C107:D108"/>
    <mergeCell ref="E107:E108"/>
    <mergeCell ref="F107:F108"/>
    <mergeCell ref="A115:A119"/>
    <mergeCell ref="B115:B118"/>
    <mergeCell ref="C115:D115"/>
    <mergeCell ref="C109:H109"/>
    <mergeCell ref="A110:A114"/>
    <mergeCell ref="B110:B113"/>
    <mergeCell ref="C110:D110"/>
    <mergeCell ref="K110:K112"/>
    <mergeCell ref="C111:D113"/>
    <mergeCell ref="E111:E113"/>
    <mergeCell ref="F111:F113"/>
    <mergeCell ref="G111:G112"/>
    <mergeCell ref="H111:H112"/>
    <mergeCell ref="K115:K118"/>
    <mergeCell ref="C116:D118"/>
    <mergeCell ref="E116:E118"/>
    <mergeCell ref="F116:F118"/>
    <mergeCell ref="C94:H94"/>
    <mergeCell ref="A95:A96"/>
    <mergeCell ref="C95:D95"/>
    <mergeCell ref="C96:H96"/>
    <mergeCell ref="A97:A109"/>
    <mergeCell ref="B97:B108"/>
    <mergeCell ref="C97:D105"/>
    <mergeCell ref="E97:E99"/>
    <mergeCell ref="F97:F99"/>
    <mergeCell ref="A85:A94"/>
    <mergeCell ref="B85:B93"/>
    <mergeCell ref="G97:G99"/>
    <mergeCell ref="H97:H105"/>
    <mergeCell ref="H85:H90"/>
    <mergeCell ref="I85:I90"/>
    <mergeCell ref="J85:J90"/>
    <mergeCell ref="K85:K93"/>
    <mergeCell ref="C91:D93"/>
    <mergeCell ref="E91:E93"/>
    <mergeCell ref="F91:F93"/>
    <mergeCell ref="G91:G92"/>
    <mergeCell ref="H91:H92"/>
    <mergeCell ref="I91:I92"/>
    <mergeCell ref="C85:D90"/>
    <mergeCell ref="E85:E90"/>
    <mergeCell ref="F85:F90"/>
    <mergeCell ref="G85:G90"/>
    <mergeCell ref="J91:J92"/>
    <mergeCell ref="A79:A84"/>
    <mergeCell ref="B79:B83"/>
    <mergeCell ref="C79:D81"/>
    <mergeCell ref="E79:E81"/>
    <mergeCell ref="F79:F81"/>
    <mergeCell ref="G79:G81"/>
    <mergeCell ref="C84:H84"/>
    <mergeCell ref="F74:F75"/>
    <mergeCell ref="A77:A78"/>
    <mergeCell ref="C77:D77"/>
    <mergeCell ref="C78:H78"/>
    <mergeCell ref="C74:D75"/>
    <mergeCell ref="E74:E75"/>
    <mergeCell ref="H79:H81"/>
    <mergeCell ref="C82:D82"/>
    <mergeCell ref="I61:I63"/>
    <mergeCell ref="J61:J63"/>
    <mergeCell ref="K61:K64"/>
    <mergeCell ref="C64:D65"/>
    <mergeCell ref="E64:E65"/>
    <mergeCell ref="F64:F65"/>
    <mergeCell ref="K72:K75"/>
    <mergeCell ref="C73:D73"/>
    <mergeCell ref="C83:D83"/>
    <mergeCell ref="C72:D72"/>
    <mergeCell ref="F67:F70"/>
    <mergeCell ref="G67:G70"/>
    <mergeCell ref="I79:I81"/>
    <mergeCell ref="J79:J81"/>
    <mergeCell ref="K79:K83"/>
    <mergeCell ref="A67:A71"/>
    <mergeCell ref="B67:B70"/>
    <mergeCell ref="C67:D70"/>
    <mergeCell ref="E67:E70"/>
    <mergeCell ref="I67:I69"/>
    <mergeCell ref="J67:J69"/>
    <mergeCell ref="K67:K69"/>
    <mergeCell ref="C71:H71"/>
    <mergeCell ref="A72:A76"/>
    <mergeCell ref="B72:B75"/>
    <mergeCell ref="H67:H69"/>
    <mergeCell ref="C76:H76"/>
    <mergeCell ref="C60:H60"/>
    <mergeCell ref="A61:A66"/>
    <mergeCell ref="B61:B64"/>
    <mergeCell ref="C61:D63"/>
    <mergeCell ref="E61:E63"/>
    <mergeCell ref="F61:F63"/>
    <mergeCell ref="G61:G63"/>
    <mergeCell ref="H61:H63"/>
    <mergeCell ref="C66:H66"/>
    <mergeCell ref="A51:A60"/>
    <mergeCell ref="B51:B59"/>
    <mergeCell ref="K45:K48"/>
    <mergeCell ref="C47:D49"/>
    <mergeCell ref="E47:E49"/>
    <mergeCell ref="F47:F49"/>
    <mergeCell ref="G47:G48"/>
    <mergeCell ref="H47:H48"/>
    <mergeCell ref="I47:I48"/>
    <mergeCell ref="J51:J55"/>
    <mergeCell ref="K51:K58"/>
    <mergeCell ref="C56:D56"/>
    <mergeCell ref="C57:D59"/>
    <mergeCell ref="E57:E59"/>
    <mergeCell ref="F57:F59"/>
    <mergeCell ref="G57:G58"/>
    <mergeCell ref="J47:J48"/>
    <mergeCell ref="C50:H50"/>
    <mergeCell ref="C51:D55"/>
    <mergeCell ref="E51:E55"/>
    <mergeCell ref="F51:F55"/>
    <mergeCell ref="G51:G55"/>
    <mergeCell ref="H51:H55"/>
    <mergeCell ref="I51:I55"/>
    <mergeCell ref="A45:A50"/>
    <mergeCell ref="B45:B49"/>
    <mergeCell ref="C45:D46"/>
    <mergeCell ref="E45:E46"/>
    <mergeCell ref="F45:F46"/>
    <mergeCell ref="G45:G46"/>
    <mergeCell ref="H39:H42"/>
    <mergeCell ref="I39:I42"/>
    <mergeCell ref="J39:J42"/>
    <mergeCell ref="H45:H46"/>
    <mergeCell ref="I45:I46"/>
    <mergeCell ref="J45:J46"/>
    <mergeCell ref="K39:K43"/>
    <mergeCell ref="C43:D43"/>
    <mergeCell ref="C44:H44"/>
    <mergeCell ref="A39:A44"/>
    <mergeCell ref="B39:B43"/>
    <mergeCell ref="C39:D42"/>
    <mergeCell ref="E39:E42"/>
    <mergeCell ref="F39:F42"/>
    <mergeCell ref="G39:G42"/>
    <mergeCell ref="H30:H35"/>
    <mergeCell ref="I30:I35"/>
    <mergeCell ref="J30:J35"/>
    <mergeCell ref="K30:K35"/>
    <mergeCell ref="C36:H36"/>
    <mergeCell ref="A37:A38"/>
    <mergeCell ref="C37:D37"/>
    <mergeCell ref="C38:H38"/>
    <mergeCell ref="I23:I28"/>
    <mergeCell ref="J23:J28"/>
    <mergeCell ref="K23:K28"/>
    <mergeCell ref="C29:H29"/>
    <mergeCell ref="A30:A36"/>
    <mergeCell ref="B30:B35"/>
    <mergeCell ref="C30:D35"/>
    <mergeCell ref="E30:E35"/>
    <mergeCell ref="F30:F35"/>
    <mergeCell ref="G30:G35"/>
    <mergeCell ref="C22:H22"/>
    <mergeCell ref="A23:A29"/>
    <mergeCell ref="B23:B28"/>
    <mergeCell ref="C23:D28"/>
    <mergeCell ref="E23:E28"/>
    <mergeCell ref="F23:F28"/>
    <mergeCell ref="G23:G28"/>
    <mergeCell ref="H23:H28"/>
    <mergeCell ref="G13:G17"/>
    <mergeCell ref="H13:H17"/>
    <mergeCell ref="A13:A22"/>
    <mergeCell ref="B13:B21"/>
    <mergeCell ref="K13:K21"/>
    <mergeCell ref="C18:D18"/>
    <mergeCell ref="C19:D19"/>
    <mergeCell ref="C20:D21"/>
    <mergeCell ref="E20:E21"/>
    <mergeCell ref="F20:F21"/>
    <mergeCell ref="K9:K11"/>
    <mergeCell ref="C10:D11"/>
    <mergeCell ref="E10:E11"/>
    <mergeCell ref="F10:F11"/>
    <mergeCell ref="C12:H12"/>
    <mergeCell ref="C13:D17"/>
    <mergeCell ref="E13:E17"/>
    <mergeCell ref="F13:F17"/>
    <mergeCell ref="H1:I1"/>
    <mergeCell ref="H2:J2"/>
    <mergeCell ref="H3:I3"/>
    <mergeCell ref="H4:I4"/>
    <mergeCell ref="C8:D8"/>
    <mergeCell ref="A9:A12"/>
    <mergeCell ref="B9:B11"/>
    <mergeCell ref="C9:D9"/>
    <mergeCell ref="I13:I17"/>
    <mergeCell ref="J13:J1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zest. wg. wniosków PION </vt:lpstr>
      <vt:lpstr>zest. wg. wniosków POZIOM</vt:lpstr>
      <vt:lpstr>zest. wg. wniosków  (1)</vt:lpstr>
      <vt:lpstr>zest. wg. wniosków (z czerwony)</vt:lpstr>
      <vt:lpstr>Arkusz2</vt:lpstr>
      <vt:lpstr>'zest. wg. wniosków  (1)'!_GoBack</vt:lpstr>
      <vt:lpstr>'zest. wg. wniosków (z czerwony)'!_GoBack</vt:lpstr>
      <vt:lpstr>'zest. wg. wniosków PION '!_GoBack</vt:lpstr>
      <vt:lpstr>'zest. wg. wniosków POZIOM'!_GoBack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 Kwidzyn</dc:creator>
  <cp:lastModifiedBy>kjaranowska</cp:lastModifiedBy>
  <cp:lastPrinted>2018-06-29T12:01:15Z</cp:lastPrinted>
  <dcterms:created xsi:type="dcterms:W3CDTF">2015-09-28T10:40:06Z</dcterms:created>
  <dcterms:modified xsi:type="dcterms:W3CDTF">2018-07-30T08:31:13Z</dcterms:modified>
</cp:coreProperties>
</file>